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A12" i="63" s="1"/>
  <c r="AC12" i="14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A20" i="63" s="1"/>
  <c r="AC20" i="14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92" i="63"/>
  <c r="AB88"/>
  <c r="AB84"/>
  <c r="AB76"/>
  <c r="AB68"/>
  <c r="AB56"/>
  <c r="AB48"/>
  <c r="AB24"/>
  <c r="AB85"/>
  <c r="AB81"/>
  <c r="AB97" i="62"/>
  <c r="AB93"/>
  <c r="AB81"/>
  <c r="AB69"/>
  <c r="AB61"/>
  <c r="AB57"/>
  <c r="AB37"/>
  <c r="AB40"/>
  <c r="AB93" i="61"/>
  <c r="AB89"/>
  <c r="AB81"/>
  <c r="AB77"/>
  <c r="AB73"/>
  <c r="AA6" i="63"/>
  <c r="AA25" i="62"/>
  <c r="AA21"/>
  <c r="AA19"/>
  <c r="AA17"/>
  <c r="AA13"/>
  <c r="AA11"/>
  <c r="AA9"/>
  <c r="AA5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F4" s="1"/>
  <c r="C4"/>
  <c r="B5"/>
  <c r="C5"/>
  <c r="B6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F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U11"/>
  <c r="F11"/>
  <c r="U10"/>
  <c r="N10"/>
  <c r="F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F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F24" i="63" l="1"/>
  <c r="F20"/>
  <c r="F18"/>
  <c r="F14"/>
  <c r="B99" i="61"/>
  <c r="F8" i="63"/>
  <c r="C99" i="55"/>
  <c r="F32" i="56"/>
  <c r="F38" i="57"/>
  <c r="F74" i="62"/>
  <c r="F50" i="63"/>
  <c r="F16" i="58"/>
  <c r="C99" i="63"/>
  <c r="C99" i="56"/>
  <c r="F80"/>
  <c r="F75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I99"/>
  <c r="N81"/>
  <c r="O81" s="1"/>
  <c r="N82"/>
  <c r="N85"/>
  <c r="O85" s="1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32"/>
  <c r="O32"/>
  <c r="V40"/>
  <c r="V16"/>
  <c r="V24"/>
  <c r="V24" i="56"/>
  <c r="V26"/>
  <c r="V40"/>
  <c r="V42"/>
  <c r="O51"/>
  <c r="N8" i="55"/>
  <c r="F9"/>
  <c r="I99"/>
  <c r="M99"/>
  <c r="G10"/>
  <c r="N12"/>
  <c r="O12" s="1"/>
  <c r="F13"/>
  <c r="N28"/>
  <c r="F29"/>
  <c r="N44"/>
  <c r="O44" s="1"/>
  <c r="F45"/>
  <c r="G58"/>
  <c r="N60"/>
  <c r="F61"/>
  <c r="O64"/>
  <c r="O72"/>
  <c r="O80"/>
  <c r="O92"/>
  <c r="O45" i="56"/>
  <c r="V66" i="55"/>
  <c r="V36" i="56"/>
  <c r="O47"/>
  <c r="V52"/>
  <c r="O70"/>
  <c r="V94"/>
  <c r="V12" i="55"/>
  <c r="V44"/>
  <c r="V11" i="56"/>
  <c r="V18"/>
  <c r="V27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84"/>
  <c r="O5" i="56"/>
  <c r="O21"/>
  <c r="O37"/>
  <c r="O53"/>
  <c r="O69"/>
  <c r="O7"/>
  <c r="O23"/>
  <c r="V28"/>
  <c r="V39"/>
  <c r="V44"/>
  <c r="V82"/>
  <c r="J99" i="55"/>
  <c r="N24"/>
  <c r="O24" s="1"/>
  <c r="N40"/>
  <c r="O40" s="1"/>
  <c r="N56"/>
  <c r="O56" s="1"/>
  <c r="O96"/>
  <c r="O56" i="56"/>
  <c r="V25" i="58"/>
  <c r="V38"/>
  <c r="V86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64" i="55"/>
  <c r="V68"/>
  <c r="V72"/>
  <c r="V80"/>
  <c r="V84"/>
  <c r="V88"/>
  <c r="V92"/>
  <c r="V96"/>
  <c r="F3" i="56"/>
  <c r="F99" s="1"/>
  <c r="V5"/>
  <c r="V9"/>
  <c r="V13"/>
  <c r="V17"/>
  <c r="V21"/>
  <c r="V25"/>
  <c r="V29"/>
  <c r="V33"/>
  <c r="V37"/>
  <c r="V45"/>
  <c r="V49"/>
  <c r="V53"/>
  <c r="V57"/>
  <c r="V69"/>
  <c r="V73"/>
  <c r="V85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0" i="55" l="1"/>
  <c r="O98"/>
  <c r="V74" i="58"/>
  <c r="V26"/>
  <c r="O71" i="55"/>
  <c r="V65" i="58"/>
  <c r="O38" i="55"/>
  <c r="O94" i="56"/>
  <c r="O86"/>
  <c r="O30" i="55"/>
  <c r="O86"/>
  <c r="O14"/>
  <c r="O78" i="56"/>
  <c r="O66"/>
  <c r="O62"/>
  <c r="O54"/>
  <c r="O46"/>
  <c r="O30"/>
  <c r="O26"/>
  <c r="O10"/>
  <c r="O65"/>
  <c r="O78" i="55"/>
  <c r="O74"/>
  <c r="O66"/>
  <c r="O72" i="56"/>
  <c r="O35"/>
  <c r="O15"/>
  <c r="O96"/>
  <c r="O40"/>
  <c r="G35" i="55"/>
  <c r="V35" s="1"/>
  <c r="V76"/>
  <c r="V51"/>
  <c r="O27"/>
  <c r="O9"/>
  <c r="V77" i="56"/>
  <c r="V65"/>
  <c r="V61"/>
  <c r="O29"/>
  <c r="O89"/>
  <c r="O57"/>
  <c r="O25"/>
  <c r="O13"/>
  <c r="O62" i="55"/>
  <c r="O60"/>
  <c r="O46"/>
  <c r="O28"/>
  <c r="O45" i="58"/>
  <c r="O93"/>
  <c r="O57"/>
  <c r="G98" i="57"/>
  <c r="V98" s="1"/>
  <c r="G90"/>
  <c r="V90" s="1"/>
  <c r="G74"/>
  <c r="V74" s="1"/>
  <c r="G58"/>
  <c r="V58" s="1"/>
  <c r="G54"/>
  <c r="V54" s="1"/>
  <c r="G18"/>
  <c r="O1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4" i="57" l="1"/>
  <c r="O5"/>
  <c r="O90"/>
  <c r="O43" i="58"/>
  <c r="O11"/>
  <c r="O74" i="57"/>
  <c r="O35" i="55"/>
  <c r="O4" i="56"/>
  <c r="O49" i="55"/>
  <c r="V18" i="57"/>
  <c r="V13"/>
  <c r="V6"/>
  <c r="O98"/>
  <c r="O58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L70" i="78"/>
  <c r="K97"/>
  <c r="B77"/>
  <c r="G39"/>
  <c r="I92"/>
  <c r="J13"/>
  <c r="Q91"/>
  <c r="Q73"/>
  <c r="I95"/>
  <c r="Q93"/>
  <c r="G4"/>
  <c r="G22"/>
  <c r="I3"/>
  <c r="L15"/>
  <c r="K56"/>
  <c r="J24"/>
  <c r="G38"/>
  <c r="O19"/>
  <c r="H86"/>
  <c r="H38"/>
  <c r="N71"/>
  <c r="Q21"/>
  <c r="P87"/>
  <c r="H52"/>
  <c r="L56"/>
  <c r="B59"/>
  <c r="P53"/>
  <c r="G33"/>
  <c r="B45"/>
  <c r="G24"/>
  <c r="J62"/>
  <c r="L80"/>
  <c r="L55"/>
  <c r="H57"/>
  <c r="Q75"/>
  <c r="L57"/>
  <c r="H96"/>
  <c r="Q35"/>
  <c r="B39"/>
  <c r="Q37"/>
  <c r="Q9"/>
  <c r="B26"/>
  <c r="N24"/>
  <c r="J58"/>
  <c r="B57"/>
  <c r="N54"/>
  <c r="Q62"/>
  <c r="J69"/>
  <c r="P79"/>
  <c r="O13"/>
  <c r="N20"/>
  <c r="H76"/>
  <c r="N45"/>
  <c r="Q33"/>
  <c r="H12"/>
  <c r="P70"/>
  <c r="I53"/>
  <c r="G92"/>
  <c r="K86"/>
  <c r="K30"/>
  <c r="B2"/>
  <c r="Q51"/>
  <c r="I44"/>
  <c r="I52"/>
  <c r="N33"/>
  <c r="B89"/>
  <c r="N26"/>
  <c r="O55"/>
  <c r="J87"/>
  <c r="G71"/>
  <c r="O28"/>
  <c r="L20"/>
  <c r="P63"/>
  <c r="H56"/>
  <c r="K82"/>
  <c r="P35"/>
  <c r="I29"/>
  <c r="K64"/>
  <c r="L81"/>
  <c r="L73"/>
  <c r="I21"/>
  <c r="G18"/>
  <c r="H36"/>
  <c r="N64"/>
  <c r="J47"/>
  <c r="J38"/>
  <c r="I90"/>
  <c r="Q48"/>
  <c r="B34"/>
  <c r="G55"/>
  <c r="L94"/>
  <c r="N79"/>
  <c r="H54"/>
  <c r="I84"/>
  <c r="H37"/>
  <c r="I87"/>
  <c r="L18"/>
  <c r="B24"/>
  <c r="K93"/>
  <c r="J72"/>
  <c r="H67"/>
  <c r="H50"/>
  <c r="O56"/>
  <c r="G68"/>
  <c r="H39"/>
  <c r="G14"/>
  <c r="H92"/>
  <c r="N5"/>
  <c r="H79"/>
  <c r="Q81"/>
  <c r="L53"/>
  <c r="J18"/>
  <c r="K73"/>
  <c r="B93"/>
  <c r="I96"/>
  <c r="P74"/>
  <c r="K21"/>
  <c r="P14"/>
  <c r="J79"/>
  <c r="P10"/>
  <c r="K80"/>
  <c r="B65"/>
  <c r="I14"/>
  <c r="I24"/>
  <c r="G34"/>
  <c r="I56"/>
  <c r="P6"/>
  <c r="B61"/>
  <c r="B95"/>
  <c r="Q92"/>
  <c r="L74"/>
  <c r="O14"/>
  <c r="L44"/>
  <c r="P43"/>
  <c r="B96"/>
  <c r="K95"/>
  <c r="J92"/>
  <c r="O24"/>
  <c r="Q83"/>
  <c r="J36"/>
  <c r="J52"/>
  <c r="B79"/>
  <c r="Q52"/>
  <c r="I71"/>
  <c r="O82"/>
  <c r="H30"/>
  <c r="H71"/>
  <c r="Q84"/>
  <c r="H49"/>
  <c r="I48"/>
  <c r="N30"/>
  <c r="I12"/>
  <c r="G90"/>
  <c r="J95"/>
  <c r="K69"/>
  <c r="G89"/>
  <c r="B97"/>
  <c r="P21"/>
  <c r="K38"/>
  <c r="I33"/>
  <c r="H82"/>
  <c r="K19"/>
  <c r="O10"/>
  <c r="G56"/>
  <c r="J16"/>
  <c r="G25"/>
  <c r="H29"/>
  <c r="D1"/>
  <c r="N4"/>
  <c r="P13"/>
  <c r="O93"/>
  <c r="G43"/>
  <c r="N98"/>
  <c r="I83"/>
  <c r="J45"/>
  <c r="P4"/>
  <c r="K77"/>
  <c r="H61"/>
  <c r="B80"/>
  <c r="L30"/>
  <c r="I88"/>
  <c r="P83"/>
  <c r="P77"/>
  <c r="I19"/>
  <c r="B87"/>
  <c r="Q49"/>
  <c r="L24"/>
  <c r="L8"/>
  <c r="L83"/>
  <c r="H33"/>
  <c r="O72"/>
  <c r="H42"/>
  <c r="Q17"/>
  <c r="O27"/>
  <c r="J74"/>
  <c r="K4"/>
  <c r="H31"/>
  <c r="B78"/>
  <c r="N12"/>
  <c r="N95"/>
  <c r="K79"/>
  <c r="J60"/>
  <c r="L71"/>
  <c r="O97"/>
  <c r="P31"/>
  <c r="B46"/>
  <c r="P33"/>
  <c r="L35"/>
  <c r="K89"/>
  <c r="P26"/>
  <c r="K84"/>
  <c r="N59"/>
  <c r="H63"/>
  <c r="K54"/>
  <c r="I60"/>
  <c r="G80"/>
  <c r="Q15"/>
  <c r="G32"/>
  <c r="K12"/>
  <c r="O9"/>
  <c r="J67"/>
  <c r="P69"/>
  <c r="H98"/>
  <c r="B12"/>
  <c r="Q77"/>
  <c r="P24"/>
  <c r="J97"/>
  <c r="B98"/>
  <c r="K45"/>
  <c r="H74"/>
  <c r="I85"/>
  <c r="B43"/>
  <c r="N48"/>
  <c r="H18"/>
  <c r="B5"/>
  <c r="K85"/>
  <c r="J54"/>
  <c r="L43"/>
  <c r="L59"/>
  <c r="K55"/>
  <c r="O25"/>
  <c r="G77"/>
  <c r="P11"/>
  <c r="I6"/>
  <c r="O15"/>
  <c r="O95"/>
  <c r="K7"/>
  <c r="L68"/>
  <c r="H15"/>
  <c r="G7"/>
  <c r="B63"/>
  <c r="G91"/>
  <c r="J90"/>
  <c r="G2"/>
  <c r="O29"/>
  <c r="L69"/>
  <c r="L49"/>
  <c r="I34"/>
  <c r="F1"/>
  <c r="O69"/>
  <c r="I78"/>
  <c r="G11"/>
  <c r="K18"/>
  <c r="K40"/>
  <c r="N97"/>
  <c r="P59"/>
  <c r="J37"/>
  <c r="Q7"/>
  <c r="K39"/>
  <c r="P23"/>
  <c r="J71"/>
  <c r="N29"/>
  <c r="O79"/>
  <c r="L34"/>
  <c r="K57"/>
  <c r="L85"/>
  <c r="G49"/>
  <c r="L60"/>
  <c r="N89"/>
  <c r="L63"/>
  <c r="H34"/>
  <c r="J91"/>
  <c r="I26"/>
  <c r="P93"/>
  <c r="O44"/>
  <c r="L65"/>
  <c r="I28"/>
  <c r="H47"/>
  <c r="B18"/>
  <c r="G97"/>
  <c r="Q66"/>
  <c r="J88"/>
  <c r="I58"/>
  <c r="B66"/>
  <c r="B84"/>
  <c r="P8"/>
  <c r="Q4"/>
  <c r="N63"/>
  <c r="H23"/>
  <c r="B20"/>
  <c r="I62"/>
  <c r="Q74"/>
  <c r="P94"/>
  <c r="O89"/>
  <c r="P67"/>
  <c r="Q8"/>
  <c r="G41"/>
  <c r="I32"/>
  <c r="Q64"/>
  <c r="N53"/>
  <c r="P95"/>
  <c r="L28"/>
  <c r="J33"/>
  <c r="P68"/>
  <c r="B49"/>
  <c r="O76"/>
  <c r="Q60"/>
  <c r="I10"/>
  <c r="N21"/>
  <c r="N27"/>
  <c r="J93"/>
  <c r="P7"/>
  <c r="P51"/>
  <c r="I59"/>
  <c r="H19"/>
  <c r="J66"/>
  <c r="L47"/>
  <c r="H26"/>
  <c r="K6"/>
  <c r="Q12"/>
  <c r="Q38"/>
  <c r="B92"/>
  <c r="P36"/>
  <c r="B54"/>
  <c r="L89"/>
  <c r="N68"/>
  <c r="N88"/>
  <c r="O71"/>
  <c r="G15"/>
  <c r="G17"/>
  <c r="K3"/>
  <c r="G35"/>
  <c r="Q19"/>
  <c r="O47"/>
  <c r="P19"/>
  <c r="L5"/>
  <c r="G23"/>
  <c r="G70"/>
  <c r="H16"/>
  <c r="B3"/>
  <c r="L50"/>
  <c r="N96"/>
  <c r="H73"/>
  <c r="N62"/>
  <c r="L90"/>
  <c r="J51"/>
  <c r="B48"/>
  <c r="Q32"/>
  <c r="I4"/>
  <c r="K27"/>
  <c r="B42"/>
  <c r="N66"/>
  <c r="K60"/>
  <c r="Q20"/>
  <c r="G63"/>
  <c r="J41"/>
  <c r="L22"/>
  <c r="J94"/>
  <c r="O8"/>
  <c r="G20"/>
  <c r="O48"/>
  <c r="L54"/>
  <c r="B21"/>
  <c r="I40"/>
  <c r="J73"/>
  <c r="G45"/>
  <c r="B10"/>
  <c r="I67"/>
  <c r="K94"/>
  <c r="K28"/>
  <c r="N61"/>
  <c r="O59"/>
  <c r="O50"/>
  <c r="H3"/>
  <c r="B68"/>
  <c r="B70"/>
  <c r="H90"/>
  <c r="K74"/>
  <c r="O74"/>
  <c r="Q44"/>
  <c r="Q26"/>
  <c r="P22"/>
  <c r="N44"/>
  <c r="Q23"/>
  <c r="Q43"/>
  <c r="I66"/>
  <c r="O4"/>
  <c r="J85"/>
  <c r="I9"/>
  <c r="P45"/>
  <c r="K63"/>
  <c r="N46"/>
  <c r="I72"/>
  <c r="P12"/>
  <c r="G8"/>
  <c r="N60"/>
  <c r="P20"/>
  <c r="O46"/>
  <c r="P96"/>
  <c r="G5"/>
  <c r="O43"/>
  <c r="K42"/>
  <c r="G82"/>
  <c r="Q89"/>
  <c r="Q16"/>
  <c r="P48"/>
  <c r="O65"/>
  <c r="G76"/>
  <c r="N17"/>
  <c r="J57"/>
  <c r="K17"/>
  <c r="H51"/>
  <c r="B31"/>
  <c r="I8"/>
  <c r="O78"/>
  <c r="I73"/>
  <c r="B53"/>
  <c r="P80"/>
  <c r="P89"/>
  <c r="N39"/>
  <c r="Q94"/>
  <c r="K52"/>
  <c r="N78"/>
  <c r="N31"/>
  <c r="P46"/>
  <c r="N67"/>
  <c r="I61"/>
  <c r="G36"/>
  <c r="K83"/>
  <c r="O86"/>
  <c r="N86"/>
  <c r="G85"/>
  <c r="O37"/>
  <c r="B14"/>
  <c r="P37"/>
  <c r="O66"/>
  <c r="N51"/>
  <c r="B32"/>
  <c r="Q57"/>
  <c r="G6"/>
  <c r="K87"/>
  <c r="N14"/>
  <c r="L3"/>
  <c r="I77"/>
  <c r="L77"/>
  <c r="H11"/>
  <c r="P98"/>
  <c r="O80"/>
  <c r="L46"/>
  <c r="G84"/>
  <c r="K35"/>
  <c r="L32"/>
  <c r="H83"/>
  <c r="J75"/>
  <c r="Q87"/>
  <c r="I55"/>
  <c r="Q86"/>
  <c r="H89"/>
  <c r="G10"/>
  <c r="Q65"/>
  <c r="G37"/>
  <c r="H55"/>
  <c r="J39"/>
  <c r="P84"/>
  <c r="Q13"/>
  <c r="H59"/>
  <c r="Q67"/>
  <c r="N69"/>
  <c r="Q78"/>
  <c r="H22"/>
  <c r="Q72"/>
  <c r="J4"/>
  <c r="H45"/>
  <c r="N65"/>
  <c r="B73"/>
  <c r="Q76"/>
  <c r="K50"/>
  <c r="I25"/>
  <c r="G42"/>
  <c r="B50"/>
  <c r="H68"/>
  <c r="Q40"/>
  <c r="P92"/>
  <c r="J55"/>
  <c r="L29"/>
  <c r="H5"/>
  <c r="I5"/>
  <c r="P49"/>
  <c r="P17"/>
  <c r="L36"/>
  <c r="I31"/>
  <c r="L17"/>
  <c r="K37"/>
  <c r="Q71"/>
  <c r="L93"/>
  <c r="O96"/>
  <c r="P91"/>
  <c r="I36"/>
  <c r="G13"/>
  <c r="G98"/>
  <c r="I7"/>
  <c r="H80"/>
  <c r="B85"/>
  <c r="B4"/>
  <c r="N10"/>
  <c r="N72"/>
  <c r="P88"/>
  <c r="K36"/>
  <c r="N3"/>
  <c r="B55"/>
  <c r="P25"/>
  <c r="P29"/>
  <c r="B33"/>
  <c r="G88"/>
  <c r="Q90"/>
  <c r="L62"/>
  <c r="Q63"/>
  <c r="I37"/>
  <c r="B67"/>
  <c r="G29"/>
  <c r="O77"/>
  <c r="H72"/>
  <c r="P71"/>
  <c r="G21"/>
  <c r="Q98"/>
  <c r="B90"/>
  <c r="P72"/>
  <c r="Q34"/>
  <c r="I50"/>
  <c r="B72"/>
  <c r="K29"/>
  <c r="J70"/>
  <c r="O35"/>
  <c r="Q47"/>
  <c r="G72"/>
  <c r="N42"/>
  <c r="L26"/>
  <c r="L14"/>
  <c r="J40"/>
  <c r="K66"/>
  <c r="H88"/>
  <c r="H14"/>
  <c r="B11"/>
  <c r="B64"/>
  <c r="O31"/>
  <c r="K22"/>
  <c r="N56"/>
  <c r="H44"/>
  <c r="I38"/>
  <c r="H13"/>
  <c r="I41"/>
  <c r="N73"/>
  <c r="J96"/>
  <c r="H9"/>
  <c r="K81"/>
  <c r="H93"/>
  <c r="N47"/>
  <c r="G60"/>
  <c r="K72"/>
  <c r="N58"/>
  <c r="K13"/>
  <c r="O73"/>
  <c r="L66"/>
  <c r="I11"/>
  <c r="H28"/>
  <c r="I46"/>
  <c r="N77"/>
  <c r="L75"/>
  <c r="B38"/>
  <c r="J46"/>
  <c r="O90"/>
  <c r="P78"/>
  <c r="G26"/>
  <c r="Q24"/>
  <c r="H69"/>
  <c r="K98"/>
  <c r="G3"/>
  <c r="J35"/>
  <c r="B25"/>
  <c r="K8"/>
  <c r="B88"/>
  <c r="H43"/>
  <c r="H40"/>
  <c r="J31"/>
  <c r="L25"/>
  <c r="N18"/>
  <c r="N40"/>
  <c r="H48"/>
  <c r="O68"/>
  <c r="J53"/>
  <c r="I45"/>
  <c r="L92"/>
  <c r="P16"/>
  <c r="G53"/>
  <c r="L19"/>
  <c r="H62"/>
  <c r="J63"/>
  <c r="J20"/>
  <c r="K62"/>
  <c r="K67"/>
  <c r="L97"/>
  <c r="O12"/>
  <c r="B74"/>
  <c r="Q14"/>
  <c r="G12"/>
  <c r="P27"/>
  <c r="N6"/>
  <c r="J42"/>
  <c r="K71"/>
  <c r="I64"/>
  <c r="O34"/>
  <c r="L39"/>
  <c r="G52"/>
  <c r="Q97"/>
  <c r="Q36"/>
  <c r="I49"/>
  <c r="Q70"/>
  <c r="H91"/>
  <c r="K75"/>
  <c r="K61"/>
  <c r="I89"/>
  <c r="G67"/>
  <c r="Q55"/>
  <c r="P56"/>
  <c r="O84"/>
  <c r="B62"/>
  <c r="O11"/>
  <c r="J15"/>
  <c r="B13"/>
  <c r="Q46"/>
  <c r="B82"/>
  <c r="B36"/>
  <c r="K33"/>
  <c r="P41"/>
  <c r="Q39"/>
  <c r="L38"/>
  <c r="J80"/>
  <c r="B27"/>
  <c r="Q27"/>
  <c r="K59"/>
  <c r="L61"/>
  <c r="I30"/>
  <c r="B91"/>
  <c r="J34"/>
  <c r="N50"/>
  <c r="J82"/>
  <c r="G61"/>
  <c r="N76"/>
  <c r="I82"/>
  <c r="O16"/>
  <c r="P65"/>
  <c r="H7"/>
  <c r="P54"/>
  <c r="L86"/>
  <c r="K46"/>
  <c r="L78"/>
  <c r="J21"/>
  <c r="J76"/>
  <c r="J8"/>
  <c r="B69"/>
  <c r="J56"/>
  <c r="K14"/>
  <c r="N82"/>
  <c r="P5"/>
  <c r="P60"/>
  <c r="B86"/>
  <c r="L88"/>
  <c r="H81"/>
  <c r="K68"/>
  <c r="N25"/>
  <c r="Q18"/>
  <c r="H94"/>
  <c r="B40"/>
  <c r="K20"/>
  <c r="K24"/>
  <c r="N23"/>
  <c r="J49"/>
  <c r="N74"/>
  <c r="N75"/>
  <c r="J23"/>
  <c r="N94"/>
  <c r="G47"/>
  <c r="I75"/>
  <c r="J10"/>
  <c r="G50"/>
  <c r="H75"/>
  <c r="L31"/>
  <c r="K10"/>
  <c r="O83"/>
  <c r="B23"/>
  <c r="J3"/>
  <c r="B9"/>
  <c r="G59"/>
  <c r="N11"/>
  <c r="H21"/>
  <c r="K70"/>
  <c r="B35"/>
  <c r="O85"/>
  <c r="O30"/>
  <c r="I65"/>
  <c r="K32"/>
  <c r="K25"/>
  <c r="B81"/>
  <c r="N16"/>
  <c r="J64"/>
  <c r="N15"/>
  <c r="Q41"/>
  <c r="J84"/>
  <c r="N35"/>
  <c r="G69"/>
  <c r="J30"/>
  <c r="I22"/>
  <c r="H53"/>
  <c r="L64"/>
  <c r="B94"/>
  <c r="L13"/>
  <c r="H70"/>
  <c r="N49"/>
  <c r="B44"/>
  <c r="O61"/>
  <c r="N91"/>
  <c r="I57"/>
  <c r="G95"/>
  <c r="L91"/>
  <c r="O75"/>
  <c r="I63"/>
  <c r="H10"/>
  <c r="Q88"/>
  <c r="H17"/>
  <c r="J17"/>
  <c r="H84"/>
  <c r="O91"/>
  <c r="O36"/>
  <c r="O23"/>
  <c r="L37"/>
  <c r="O58"/>
  <c r="N36"/>
  <c r="B30"/>
  <c r="O39"/>
  <c r="G57"/>
  <c r="Q25"/>
  <c r="P50"/>
  <c r="B51"/>
  <c r="L95"/>
  <c r="I69"/>
  <c r="J59"/>
  <c r="K11"/>
  <c r="P38"/>
  <c r="Q79"/>
  <c r="B83"/>
  <c r="G9"/>
  <c r="P47"/>
  <c r="J5"/>
  <c r="L96"/>
  <c r="J11"/>
  <c r="I35"/>
  <c r="K26"/>
  <c r="O94"/>
  <c r="G64"/>
  <c r="O62"/>
  <c r="L33"/>
  <c r="Q10"/>
  <c r="G40"/>
  <c r="J27"/>
  <c r="O3"/>
  <c r="K49"/>
  <c r="J25"/>
  <c r="Q58"/>
  <c r="P86"/>
  <c r="G83"/>
  <c r="K31"/>
  <c r="I98"/>
  <c r="H20"/>
  <c r="J9"/>
  <c r="G44"/>
  <c r="L23"/>
  <c r="J68"/>
  <c r="K76"/>
  <c r="K9"/>
  <c r="J6"/>
  <c r="O54"/>
  <c r="B76"/>
  <c r="H65"/>
  <c r="J83"/>
  <c r="P62"/>
  <c r="K91"/>
  <c r="H35"/>
  <c r="Q82"/>
  <c r="B60"/>
  <c r="N13"/>
  <c r="K47"/>
  <c r="J22"/>
  <c r="G66"/>
  <c r="Q53"/>
  <c r="N8"/>
  <c r="O87"/>
  <c r="I20"/>
  <c r="H97"/>
  <c r="B15"/>
  <c r="L6"/>
  <c r="P61"/>
  <c r="K51"/>
  <c r="O88"/>
  <c r="N22"/>
  <c r="P82"/>
  <c r="H46"/>
  <c r="G81"/>
  <c r="I27"/>
  <c r="B19"/>
  <c r="H32"/>
  <c r="J61"/>
  <c r="Q31"/>
  <c r="I86"/>
  <c r="H4"/>
  <c r="P81"/>
  <c r="Q96"/>
  <c r="Q30"/>
  <c r="J12"/>
  <c r="K96"/>
  <c r="J77"/>
  <c r="I54"/>
  <c r="K34"/>
  <c r="O41"/>
  <c r="N9"/>
  <c r="L98"/>
  <c r="N87"/>
  <c r="K16"/>
  <c r="L40"/>
  <c r="O51"/>
  <c r="L7"/>
  <c r="L48"/>
  <c r="P15"/>
  <c r="I94"/>
  <c r="O70"/>
  <c r="E1"/>
  <c r="I93"/>
  <c r="N34"/>
  <c r="I47"/>
  <c r="N93"/>
  <c r="P66"/>
  <c r="K53"/>
  <c r="G54"/>
  <c r="P52"/>
  <c r="G65"/>
  <c r="P34"/>
  <c r="H77"/>
  <c r="G78"/>
  <c r="O7"/>
  <c r="P18"/>
  <c r="B41"/>
  <c r="B6"/>
  <c r="K92"/>
  <c r="O38"/>
  <c r="O17"/>
  <c r="J28"/>
  <c r="J81"/>
  <c r="B8"/>
  <c r="P39"/>
  <c r="O26"/>
  <c r="N52"/>
  <c r="G31"/>
  <c r="H58"/>
  <c r="O6"/>
  <c r="J65"/>
  <c r="H41"/>
  <c r="L10"/>
  <c r="N19"/>
  <c r="Q54"/>
  <c r="L52"/>
  <c r="K78"/>
  <c r="Q3"/>
  <c r="I80"/>
  <c r="O92"/>
  <c r="Q80"/>
  <c r="I70"/>
  <c r="G58"/>
  <c r="P9"/>
  <c r="L11"/>
  <c r="N37"/>
  <c r="O32"/>
  <c r="O33"/>
  <c r="I16"/>
  <c r="Q85"/>
  <c r="K48"/>
  <c r="G62"/>
  <c r="L84"/>
  <c r="H25"/>
  <c r="Q29"/>
  <c r="P55"/>
  <c r="I17"/>
  <c r="L21"/>
  <c r="G75"/>
  <c r="G30"/>
  <c r="Q95"/>
  <c r="I68"/>
  <c r="N57"/>
  <c r="O60"/>
  <c r="N28"/>
  <c r="L51"/>
  <c r="N90"/>
  <c r="G28"/>
  <c r="L27"/>
  <c r="J86"/>
  <c r="Q68"/>
  <c r="I91"/>
  <c r="H64"/>
  <c r="J43"/>
  <c r="J26"/>
  <c r="P76"/>
  <c r="K41"/>
  <c r="B56"/>
  <c r="Q69"/>
  <c r="Q42"/>
  <c r="I81"/>
  <c r="P75"/>
  <c r="P28"/>
  <c r="I79"/>
  <c r="H60"/>
  <c r="C1"/>
  <c r="H66"/>
  <c r="J7"/>
  <c r="K23"/>
  <c r="O49"/>
  <c r="O63"/>
  <c r="I51"/>
  <c r="P3"/>
  <c r="K90"/>
  <c r="N83"/>
  <c r="O57"/>
  <c r="N41"/>
  <c r="I18"/>
  <c r="Q28"/>
  <c r="I43"/>
  <c r="G96"/>
  <c r="J14"/>
  <c r="P44"/>
  <c r="O5"/>
  <c r="N43"/>
  <c r="G93"/>
  <c r="L72"/>
  <c r="L42"/>
  <c r="I39"/>
  <c r="B29"/>
  <c r="I23"/>
  <c r="O45"/>
  <c r="L58"/>
  <c r="B28"/>
  <c r="P58"/>
  <c r="G19"/>
  <c r="L76"/>
  <c r="K88"/>
  <c r="G46"/>
  <c r="O81"/>
  <c r="H6"/>
  <c r="O64"/>
  <c r="B37"/>
  <c r="P97"/>
  <c r="L12"/>
  <c r="L16"/>
  <c r="N70"/>
  <c r="Q56"/>
  <c r="N55"/>
  <c r="P42"/>
  <c r="K5"/>
  <c r="J19"/>
  <c r="L45"/>
  <c r="J50"/>
  <c r="N7"/>
  <c r="Q11"/>
  <c r="P32"/>
  <c r="N81"/>
  <c r="K15"/>
  <c r="O40"/>
  <c r="L41"/>
  <c r="G87"/>
  <c r="N38"/>
  <c r="N80"/>
  <c r="Q45"/>
  <c r="H87"/>
  <c r="L82"/>
  <c r="I74"/>
  <c r="H24"/>
  <c r="G51"/>
  <c r="K43"/>
  <c r="I76"/>
  <c r="Q61"/>
  <c r="B52"/>
  <c r="P57"/>
  <c r="J78"/>
  <c r="B47"/>
  <c r="J44"/>
  <c r="N32"/>
  <c r="O98"/>
  <c r="G73"/>
  <c r="H95"/>
  <c r="G74"/>
  <c r="O53"/>
  <c r="Q22"/>
  <c r="N92"/>
  <c r="H27"/>
  <c r="I97"/>
  <c r="G16"/>
  <c r="B22"/>
  <c r="P90"/>
  <c r="L4"/>
  <c r="H85"/>
  <c r="B58"/>
  <c r="L67"/>
  <c r="P64"/>
  <c r="J32"/>
  <c r="J29"/>
  <c r="B7"/>
  <c r="B17"/>
  <c r="P85"/>
  <c r="N85"/>
  <c r="I13"/>
  <c r="Q6"/>
  <c r="O20"/>
  <c r="O18"/>
  <c r="O52"/>
  <c r="N84"/>
  <c r="O42"/>
  <c r="L87"/>
  <c r="Q5"/>
  <c r="J48"/>
  <c r="G27"/>
  <c r="O22"/>
  <c r="I15"/>
  <c r="O67"/>
  <c r="I42"/>
  <c r="K44"/>
  <c r="P73"/>
  <c r="G94"/>
  <c r="H8"/>
  <c r="H2"/>
  <c r="P30"/>
  <c r="L9"/>
  <c r="J89"/>
  <c r="P40"/>
  <c r="G48"/>
  <c r="B71"/>
  <c r="G86"/>
  <c r="B16"/>
  <c r="G79"/>
  <c r="K58"/>
  <c r="B75"/>
  <c r="H78"/>
  <c r="O21"/>
  <c r="J98"/>
  <c r="L79"/>
  <c r="Q59"/>
  <c r="K65"/>
  <c r="Q50"/>
  <c r="E75" l="1"/>
  <c r="D75"/>
  <c r="F75"/>
  <c r="C75"/>
  <c r="E16"/>
  <c r="F16"/>
  <c r="D16"/>
  <c r="C16"/>
  <c r="D71"/>
  <c r="C71"/>
  <c r="F71"/>
  <c r="E71"/>
  <c r="M42"/>
  <c r="M15"/>
  <c r="R84"/>
  <c r="M13"/>
  <c r="R85"/>
  <c r="E17"/>
  <c r="D17"/>
  <c r="F17"/>
  <c r="C17"/>
  <c r="F7"/>
  <c r="C7"/>
  <c r="D7"/>
  <c r="E7"/>
  <c r="D58"/>
  <c r="F58"/>
  <c r="C58"/>
  <c r="E58"/>
  <c r="E22"/>
  <c r="F22"/>
  <c r="D22"/>
  <c r="C22"/>
  <c r="M97"/>
  <c r="R92"/>
  <c r="R32"/>
  <c r="E47"/>
  <c r="F47"/>
  <c r="D47"/>
  <c r="C47"/>
  <c r="E52"/>
  <c r="F52"/>
  <c r="D52"/>
  <c r="C52"/>
  <c r="M76"/>
  <c r="M74"/>
  <c r="R80"/>
  <c r="R38"/>
  <c r="R81"/>
  <c r="R7"/>
  <c r="R55"/>
  <c r="R70"/>
  <c r="F37"/>
  <c r="E37"/>
  <c r="D37"/>
  <c r="C37"/>
  <c r="E28"/>
  <c r="F28"/>
  <c r="D28"/>
  <c r="C28"/>
  <c r="M23"/>
  <c r="D29"/>
  <c r="F29"/>
  <c r="C29"/>
  <c r="E29"/>
  <c r="M39"/>
  <c r="R43"/>
  <c r="M43"/>
  <c r="M18"/>
  <c r="R41"/>
  <c r="R83"/>
  <c r="P99"/>
  <c r="M51"/>
  <c r="M79"/>
  <c r="M81"/>
  <c r="D56"/>
  <c r="F56"/>
  <c r="E56"/>
  <c r="C56"/>
  <c r="M91"/>
  <c r="R90"/>
  <c r="R28"/>
  <c r="R57"/>
  <c r="M68"/>
  <c r="M17"/>
  <c r="M16"/>
  <c r="R37"/>
  <c r="M70"/>
  <c r="M80"/>
  <c r="Q99"/>
  <c r="R19"/>
  <c r="R52"/>
  <c r="E8"/>
  <c r="F8"/>
  <c r="C8"/>
  <c r="D8"/>
  <c r="C6"/>
  <c r="E6"/>
  <c r="D6"/>
  <c r="F6"/>
  <c r="E41"/>
  <c r="D41"/>
  <c r="F41"/>
  <c r="C41"/>
  <c r="R93"/>
  <c r="M47"/>
  <c r="R34"/>
  <c r="M93"/>
  <c r="M94"/>
  <c r="R87"/>
  <c r="R9"/>
  <c r="M54"/>
  <c r="M86"/>
  <c r="D19"/>
  <c r="F19"/>
  <c r="E19"/>
  <c r="C19"/>
  <c r="M27"/>
  <c r="R22"/>
  <c r="F15"/>
  <c r="D15"/>
  <c r="C15"/>
  <c r="E15"/>
  <c r="M20"/>
  <c r="R8"/>
  <c r="R13"/>
  <c r="E60"/>
  <c r="F60"/>
  <c r="C60"/>
  <c r="D60"/>
  <c r="C76"/>
  <c r="D76"/>
  <c r="E76"/>
  <c r="F76"/>
  <c r="M98"/>
  <c r="O99"/>
  <c r="M35"/>
  <c r="E83"/>
  <c r="D83"/>
  <c r="C83"/>
  <c r="F83"/>
  <c r="M69"/>
  <c r="E51"/>
  <c r="F51"/>
  <c r="D51"/>
  <c r="C51"/>
  <c r="C30"/>
  <c r="D30"/>
  <c r="F30"/>
  <c r="E30"/>
  <c r="R36"/>
  <c r="M63"/>
  <c r="M57"/>
  <c r="R91"/>
  <c r="C44"/>
  <c r="F44"/>
  <c r="E44"/>
  <c r="D44"/>
  <c r="R49"/>
  <c r="D94"/>
  <c r="F94"/>
  <c r="C94"/>
  <c r="E94"/>
  <c r="M22"/>
  <c r="R35"/>
  <c r="R15"/>
  <c r="R16"/>
  <c r="C81"/>
  <c r="D81"/>
  <c r="F81"/>
  <c r="E81"/>
  <c r="M65"/>
  <c r="D35"/>
  <c r="C35"/>
  <c r="F35"/>
  <c r="E35"/>
  <c r="R11"/>
  <c r="E9"/>
  <c r="F9"/>
  <c r="D9"/>
  <c r="C9"/>
  <c r="J99"/>
  <c r="C23"/>
  <c r="D23"/>
  <c r="E23"/>
  <c r="F23"/>
  <c r="M75"/>
  <c r="R94"/>
  <c r="R75"/>
  <c r="R74"/>
  <c r="R23"/>
  <c r="C40"/>
  <c r="D40"/>
  <c r="F40"/>
  <c r="E40"/>
  <c r="R25"/>
  <c r="F86"/>
  <c r="E86"/>
  <c r="C86"/>
  <c r="D86"/>
  <c r="R82"/>
  <c r="F69"/>
  <c r="C69"/>
  <c r="E69"/>
  <c r="D69"/>
  <c r="M82"/>
  <c r="R76"/>
  <c r="R50"/>
  <c r="F91"/>
  <c r="C91"/>
  <c r="D91"/>
  <c r="E91"/>
  <c r="M30"/>
  <c r="C27"/>
  <c r="D27"/>
  <c r="F27"/>
  <c r="E27"/>
  <c r="F36"/>
  <c r="C36"/>
  <c r="D36"/>
  <c r="E36"/>
  <c r="D82"/>
  <c r="C82"/>
  <c r="E82"/>
  <c r="F82"/>
  <c r="F13"/>
  <c r="D13"/>
  <c r="E13"/>
  <c r="C13"/>
  <c r="D62"/>
  <c r="F62"/>
  <c r="C62"/>
  <c r="E62"/>
  <c r="M89"/>
  <c r="M49"/>
  <c r="M64"/>
  <c r="R6"/>
  <c r="D74"/>
  <c r="E74"/>
  <c r="F74"/>
  <c r="C74"/>
  <c r="M45"/>
  <c r="R40"/>
  <c r="R18"/>
  <c r="D88"/>
  <c r="E88"/>
  <c r="C88"/>
  <c r="F88"/>
  <c r="D25"/>
  <c r="C25"/>
  <c r="E25"/>
  <c r="F25"/>
  <c r="G99"/>
  <c r="C38"/>
  <c r="F38"/>
  <c r="E38"/>
  <c r="D38"/>
  <c r="R77"/>
  <c r="M46"/>
  <c r="M11"/>
  <c r="R58"/>
  <c r="R47"/>
  <c r="R73"/>
  <c r="M41"/>
  <c r="M38"/>
  <c r="R56"/>
  <c r="E64"/>
  <c r="D64"/>
  <c r="C64"/>
  <c r="F64"/>
  <c r="F11"/>
  <c r="E11"/>
  <c r="D11"/>
  <c r="C11"/>
  <c r="R42"/>
  <c r="E72"/>
  <c r="D72"/>
  <c r="C72"/>
  <c r="F72"/>
  <c r="M50"/>
  <c r="F90"/>
  <c r="C90"/>
  <c r="D90"/>
  <c r="E90"/>
  <c r="F67"/>
  <c r="C67"/>
  <c r="E67"/>
  <c r="D67"/>
  <c r="M37"/>
  <c r="C33"/>
  <c r="E33"/>
  <c r="D33"/>
  <c r="F33"/>
  <c r="F55"/>
  <c r="C55"/>
  <c r="D55"/>
  <c r="E55"/>
  <c r="N99"/>
  <c r="R3"/>
  <c r="R72"/>
  <c r="R10"/>
  <c r="F4"/>
  <c r="D4"/>
  <c r="C4"/>
  <c r="E4"/>
  <c r="D85"/>
  <c r="F85"/>
  <c r="E85"/>
  <c r="C85"/>
  <c r="M7"/>
  <c r="M36"/>
  <c r="M31"/>
  <c r="M5"/>
  <c r="D50"/>
  <c r="C50"/>
  <c r="F50"/>
  <c r="E50"/>
  <c r="M25"/>
  <c r="D73"/>
  <c r="F73"/>
  <c r="E73"/>
  <c r="C73"/>
  <c r="R65"/>
  <c r="R69"/>
  <c r="M55"/>
  <c r="M77"/>
  <c r="L99"/>
  <c r="R14"/>
  <c r="D32"/>
  <c r="F32"/>
  <c r="E32"/>
  <c r="C32"/>
  <c r="R51"/>
  <c r="D14"/>
  <c r="C14"/>
  <c r="F14"/>
  <c r="E14"/>
  <c r="R86"/>
  <c r="M61"/>
  <c r="R67"/>
  <c r="R31"/>
  <c r="R78"/>
  <c r="R39"/>
  <c r="D53"/>
  <c r="C53"/>
  <c r="E53"/>
  <c r="F53"/>
  <c r="M73"/>
  <c r="M8"/>
  <c r="E31"/>
  <c r="F31"/>
  <c r="C31"/>
  <c r="D31"/>
  <c r="R17"/>
  <c r="R60"/>
  <c r="M72"/>
  <c r="R46"/>
  <c r="M9"/>
  <c r="M66"/>
  <c r="R44"/>
  <c r="C70"/>
  <c r="F70"/>
  <c r="E70"/>
  <c r="D70"/>
  <c r="F68"/>
  <c r="E68"/>
  <c r="C68"/>
  <c r="D68"/>
  <c r="H99"/>
  <c r="R61"/>
  <c r="M67"/>
  <c r="F10"/>
  <c r="E10"/>
  <c r="C10"/>
  <c r="D10"/>
  <c r="M40"/>
  <c r="E21"/>
  <c r="F21"/>
  <c r="D21"/>
  <c r="C21"/>
  <c r="R66"/>
  <c r="C42"/>
  <c r="F42"/>
  <c r="D42"/>
  <c r="E42"/>
  <c r="M4"/>
  <c r="F48"/>
  <c r="E48"/>
  <c r="D48"/>
  <c r="C48"/>
  <c r="R62"/>
  <c r="R96"/>
  <c r="C3"/>
  <c r="D3"/>
  <c r="F3"/>
  <c r="E3"/>
  <c r="B99"/>
  <c r="K99"/>
  <c r="R88"/>
  <c r="R68"/>
  <c r="C54"/>
  <c r="F54"/>
  <c r="E54"/>
  <c r="D54"/>
  <c r="C92"/>
  <c r="E92"/>
  <c r="F92"/>
  <c r="D92"/>
  <c r="M59"/>
  <c r="R27"/>
  <c r="R21"/>
  <c r="M10"/>
  <c r="D49"/>
  <c r="C49"/>
  <c r="F49"/>
  <c r="E49"/>
  <c r="R53"/>
  <c r="M32"/>
  <c r="M62"/>
  <c r="E20"/>
  <c r="F20"/>
  <c r="C20"/>
  <c r="D20"/>
  <c r="R63"/>
  <c r="E84"/>
  <c r="F84"/>
  <c r="C84"/>
  <c r="D84"/>
  <c r="D66"/>
  <c r="C66"/>
  <c r="F66"/>
  <c r="E66"/>
  <c r="M58"/>
  <c r="E18"/>
  <c r="D18"/>
  <c r="C18"/>
  <c r="F18"/>
  <c r="M28"/>
  <c r="M26"/>
  <c r="R89"/>
  <c r="R29"/>
  <c r="R97"/>
  <c r="M78"/>
  <c r="M34"/>
  <c r="F63"/>
  <c r="D63"/>
  <c r="E63"/>
  <c r="C63"/>
  <c r="M6"/>
  <c r="C5"/>
  <c r="E5"/>
  <c r="D5"/>
  <c r="F5"/>
  <c r="R48"/>
  <c r="D43"/>
  <c r="C43"/>
  <c r="F43"/>
  <c r="E43"/>
  <c r="M85"/>
  <c r="D98"/>
  <c r="C98"/>
  <c r="F98"/>
  <c r="E98"/>
  <c r="E12"/>
  <c r="F12"/>
  <c r="C12"/>
  <c r="D12"/>
  <c r="M60"/>
  <c r="R59"/>
  <c r="E46"/>
  <c r="C46"/>
  <c r="F46"/>
  <c r="D46"/>
  <c r="R95"/>
  <c r="R12"/>
  <c r="C78"/>
  <c r="F78"/>
  <c r="E78"/>
  <c r="D78"/>
  <c r="E87"/>
  <c r="C87"/>
  <c r="D87"/>
  <c r="F87"/>
  <c r="M19"/>
  <c r="M88"/>
  <c r="E80"/>
  <c r="D80"/>
  <c r="C80"/>
  <c r="F80"/>
  <c r="M83"/>
  <c r="R98"/>
  <c r="R4"/>
  <c r="M33"/>
  <c r="F97"/>
  <c r="E97"/>
  <c r="C97"/>
  <c r="D97"/>
  <c r="M12"/>
  <c r="R30"/>
  <c r="M48"/>
  <c r="M71"/>
  <c r="C79"/>
  <c r="D79"/>
  <c r="E79"/>
  <c r="F79"/>
  <c r="C96"/>
  <c r="F96"/>
  <c r="D96"/>
  <c r="E96"/>
  <c r="F95"/>
  <c r="D95"/>
  <c r="C95"/>
  <c r="E95"/>
  <c r="F61"/>
  <c r="D61"/>
  <c r="C61"/>
  <c r="E61"/>
  <c r="M56"/>
  <c r="M24"/>
  <c r="M14"/>
  <c r="E65"/>
  <c r="C65"/>
  <c r="D65"/>
  <c r="F65"/>
  <c r="M96"/>
  <c r="F93"/>
  <c r="C93"/>
  <c r="D93"/>
  <c r="E93"/>
  <c r="R5"/>
  <c r="C24"/>
  <c r="E24"/>
  <c r="D24"/>
  <c r="F24"/>
  <c r="M87"/>
  <c r="M84"/>
  <c r="R79"/>
  <c r="E34"/>
  <c r="D34"/>
  <c r="F34"/>
  <c r="C34"/>
  <c r="M90"/>
  <c r="R64"/>
  <c r="M21"/>
  <c r="M29"/>
  <c r="R26"/>
  <c r="F89"/>
  <c r="E89"/>
  <c r="D89"/>
  <c r="C89"/>
  <c r="R33"/>
  <c r="M52"/>
  <c r="M44"/>
  <c r="M53"/>
  <c r="R45"/>
  <c r="R20"/>
  <c r="R54"/>
  <c r="D57"/>
  <c r="E57"/>
  <c r="F57"/>
  <c r="C57"/>
  <c r="R24"/>
  <c r="F26"/>
  <c r="E26"/>
  <c r="C26"/>
  <c r="D26"/>
  <c r="C39"/>
  <c r="F39"/>
  <c r="D39"/>
  <c r="E39"/>
  <c r="C45"/>
  <c r="D45"/>
  <c r="F45"/>
  <c r="E45"/>
  <c r="F59"/>
  <c r="E59"/>
  <c r="D59"/>
  <c r="C59"/>
  <c r="R71"/>
  <c r="M3"/>
  <c r="I99"/>
  <c r="M95"/>
  <c r="M92"/>
  <c r="C77"/>
  <c r="F77"/>
  <c r="E77"/>
  <c r="D77"/>
  <c r="T18" i="73"/>
  <c r="P19"/>
  <c r="D19" i="24" s="1"/>
  <c r="S19" i="73"/>
  <c r="D19" i="28" s="1"/>
  <c r="Q19" i="73"/>
  <c r="D19" i="26" s="1"/>
  <c r="R19" i="73"/>
  <c r="D19" i="29" s="1"/>
  <c r="F18" i="65"/>
  <c r="K17"/>
  <c r="F17"/>
  <c r="F99" i="78" l="1"/>
  <c r="E99"/>
  <c r="C99"/>
  <c r="D99"/>
  <c r="R99"/>
  <c r="M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AY72" i="54"/>
  <c r="AY79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5" i="54"/>
  <c r="C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CW46"/>
  <c r="CW16"/>
  <c r="CP38"/>
  <c r="CP44"/>
  <c r="CP42"/>
  <c r="CP35"/>
  <c r="CI15"/>
  <c r="CB34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<sst xmlns="http://schemas.openxmlformats.org/spreadsheetml/2006/main" count="9018" uniqueCount="578">
  <si>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</si>
  <si>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</si>
  <si>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</si>
  <si>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</si>
  <si>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</si>
  <si>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</si>
  <si>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</si>
  <si>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</si>
  <si>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</si>
  <si>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</si>
  <si>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</si>
  <si>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</si>
  <si>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</si>
  <si>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</si>
  <si>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</si>
  <si>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</si>
  <si>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</si>
  <si>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</si>
  <si>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</si>
  <si>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</si>
  <si>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</si>
  <si>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</si>
  <si>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</si>
  <si>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</si>
  <si>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</si>
  <si>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</si>
  <si>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</si>
  <si>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</si>
  <si>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</si>
  <si>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</si>
  <si>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</si>
  <si>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</si>
  <si>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</si>
  <si>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</si>
  <si>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</si>
  <si>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</si>
  <si>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</si>
  <si>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</si>
  <si>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</si>
  <si>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</si>
  <si>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</si>
  <si>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</si>
  <si>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</si>
  <si>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</si>
  <si>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</si>
  <si>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</si>
  <si>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</si>
  <si>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</si>
  <si>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</si>
  <si>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</si>
  <si>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</si>
  <si>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</si>
  <si>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</si>
  <si>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</si>
  <si>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</si>
  <si>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</si>
  <si>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</si>
  <si>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</si>
  <si>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</si>
  <si>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</si>
  <si>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</si>
  <si>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</si>
  <si>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</si>
  <si>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</si>
  <si>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</si>
  <si>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</si>
  <si>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</si>
  <si>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</si>
  <si>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</si>
  <si>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</si>
  <si>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</si>
  <si>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</si>
  <si>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</si>
  <si>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</si>
  <si>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</si>
  <si>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</si>
  <si>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</si>
  <si>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</si>
  <si>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</si>
  <si>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</si>
  <si>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</si>
  <si>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</si>
  <si>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</si>
  <si>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</si>
  <si>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</si>
  <si>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</si>
  <si>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</si>
  <si>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</si>
  <si>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</si>
  <si>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</si>
  <si>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</si>
  <si>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</si>
  <si>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</si>
  <si>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</si>
  <si>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</si>
  <si>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</si>
  <si>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</si>
  <si>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</si>
  <si>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</si>
  <si>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</si>
  <si>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</si>
  <si>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</si>
  <si>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</si>
  <si>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</si>
  <si>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</si>
  <si>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</si>
  <si>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</si>
  <si>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</si>
  <si>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</si>
  <si>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</si>
  <si>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</si>
  <si>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</si>
  <si>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</si>
  <si>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</si>
  <si>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</si>
  <si>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</si>
  <si>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</si>
  <si>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</si>
  <si>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</si>
  <si>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</si>
  <si>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</si>
  <si>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</si>
  <si>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</si>
  <si>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</si>
  <si>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</si>
  <si>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</si>
  <si>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</si>
  <si>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</si>
  <si>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</si>
  <si>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</si>
  <si>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</si>
  <si>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</si>
  <si>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</si>
  <si>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</si>
  <si>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</si>
  <si>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</si>
  <si>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</si>
  <si>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</si>
  <si>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</si>
  <si>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</si>
  <si>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</si>
  <si>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</si>
  <si>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</si>
  <si>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</si>
  <si>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</si>
  <si>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</si>
  <si>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</si>
  <si>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</si>
  <si>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</si>
  <si>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</si>
  <si>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</si>
  <si>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</si>
  <si>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</si>
  <si>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</si>
  <si>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</si>
  <si>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</si>
  <si>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</si>
  <si>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</si>
  <si>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</si>
  <si>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</si>
  <si>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</si>
  <si>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</si>
  <si>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</si>
  <si>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</si>
  <si>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</si>
  <si>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</si>
  <si>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</si>
  <si>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</si>
  <si>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</si>
  <si>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</si>
  <si>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</si>
  <si>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</si>
  <si>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</si>
  <si>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</si>
  <si>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</si>
  <si>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</si>
  <si>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</si>
  <si>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</si>
  <si>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</si>
  <si>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</si>
  <si>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</si>
  <si>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</si>
  <si>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</si>
  <si>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</si>
  <si>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</si>
  <si>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</si>
  <si>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</si>
  <si>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</si>
  <si>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</si>
  <si>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</si>
  <si>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</si>
  <si>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</si>
  <si>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</si>
  <si>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</si>
  <si>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</si>
  <si>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</si>
  <si>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</si>
  <si>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</si>
  <si>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</si>
  <si>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</si>
  <si>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</si>
  <si>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</si>
  <si>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</si>
  <si>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</si>
  <si>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</si>
  <si>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</si>
  <si>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</si>
  <si>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</si>
  <si>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</si>
  <si>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</si>
  <si>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</si>
  <si>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</si>
  <si>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</si>
  <si>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</si>
  <si>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</si>
  <si>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</si>
  <si>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</si>
  <si>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</si>
  <si>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</si>
  <si>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</si>
  <si>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</si>
  <si>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</si>
  <si>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</si>
  <si>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</si>
  <si>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</si>
  <si>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</si>
  <si>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</si>
  <si>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</si>
  <si>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</si>
  <si>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</si>
  <si>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</si>
  <si>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</si>
  <si>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</si>
  <si>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</si>
  <si>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</si>
  <si>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</si>
  <si>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</si>
  <si>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</si>
  <si>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</si>
  <si>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</si>
  <si>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</si>
  <si>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</si>
  <si>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</si>
  <si>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</si>
  <si>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</si>
  <si>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</si>
  <si>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</si>
  <si>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</si>
  <si>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</si>
  <si>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</si>
  <si>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</si>
  <si>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</si>
  <si>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</si>
  <si>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</si>
  <si>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</si>
  <si>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</si>
  <si>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</si>
  <si>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</si>
  <si>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</si>
  <si>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</si>
  <si>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</si>
  <si>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</si>
  <si>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</si>
  <si>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</si>
  <si>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</si>
  <si>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</si>
  <si>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</si>
  <si>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</si>
  <si>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</si>
  <si>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</si>
  <si>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</si>
  <si>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</si>
  <si>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</si>
  <si>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</si>
  <si>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</si>
  <si>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</si>
  <si>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</si>
  <si>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</si>
  <si>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</si>
  <si>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</si>
  <si>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</si>
  <si>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</si>
  <si>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</si>
  <si>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</si>
  <si>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</si>
  <si>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</si>
  <si>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</si>
  <si>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</si>
  <si>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</si>
  <si>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</si>
  <si>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</si>
  <si>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</si>
  <si>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</si>
  <si>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</si>
  <si>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</si>
  <si>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</si>
  <si>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</si>
  <si>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</si>
  <si>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</si>
  <si>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</si>
  <si>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</si>
  <si>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</si>
  <si>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</si>
  <si>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</si>
  <si>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</si>
  <si>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</si>
  <si>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</si>
  <si>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</si>
  <si>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</si>
  <si>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</si>
  <si>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</si>
  <si>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</si>
  <si>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</si>
  <si>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</si>
  <si>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</si>
  <si>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</si>
  <si>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</si>
  <si>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</si>
  <si>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</si>
  <si>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</si>
  <si>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</si>
  <si>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</si>
  <si>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</si>
  <si>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</si>
  <si>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</si>
  <si>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</si>
  <si>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</si>
  <si>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</si>
  <si>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</si>
  <si>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</si>
  <si>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</si>
  <si>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</si>
  <si>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</si>
  <si>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</si>
  <si>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</si>
  <si>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</si>
  <si>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</si>
  <si>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</si>
  <si>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</si>
  <si>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</si>
  <si>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</si>
  <si>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</si>
  <si>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</si>
  <si>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</si>
  <si>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</si>
  <si>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</si>
  <si>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</si>
  <si>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</si>
  <si>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</si>
  <si>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</si>
  <si>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</si>
  <si>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</si>
  <si>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</si>
  <si>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</si>
  <si>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</si>
  <si>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</si>
  <si>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</si>
  <si>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</si>
  <si>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</si>
  <si>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</si>
  <si>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</si>
  <si>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</si>
  <si>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</si>
  <si>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</si>
  <si>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</si>
  <si>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</si>
  <si>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</si>
  <si>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</si>
  <si>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</si>
  <si>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</si>
  <si>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</si>
  <si>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</si>
  <si>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</si>
  <si>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</si>
  <si>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</si>
  <si>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</si>
  <si>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</si>
  <si>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</si>
  <si>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</si>
  <si>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</si>
  <si>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</si>
  <si>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</si>
  <si>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</si>
  <si>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</si>
  <si>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</si>
  <si>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</si>
  <si>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</si>
  <si>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</si>
  <si>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</si>
  <si>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</si>
  <si>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</si>
  <si>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</si>
  <si>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</si>
  <si>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</si>
  <si>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</si>
  <si>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</si>
  <si>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</si>
  <si>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</si>
  <si>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</si>
  <si>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</si>
  <si>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</si>
  <si>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</si>
  <si>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</si>
  <si>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</si>
  <si>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</si>
  <si>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</si>
  <si>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</si>
  <si>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</si>
  <si>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</si>
  <si>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</si>
  <si>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</si>
  <si>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</si>
  <si>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</si>
  <si>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</si>
  <si>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</si>
  <si>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</si>
  <si>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</si>
  <si>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</si>
  <si>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</si>
  <si>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</si>
  <si>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</si>
  <si>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</si>
  <si>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</si>
  <si>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</si>
  <si>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</si>
  <si>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</si>
  <si>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</si>
  <si>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</si>
  <si>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</si>
  <si>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</si>
  <si>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</si>
  <si>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</si>
  <si>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</si>
  <si>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</si>
  <si>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</si>
  <si>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</si>
  <si>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</si>
  <si>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</si>
  <si>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</si>
  <si>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</si>
  <si>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</si>
  <si>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</si>
  <si>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</si>
  <si>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</si>
  <si>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</si>
  <si>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</si>
  <si>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</si>
  <si>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</si>
  <si>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</si>
  <si>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</si>
  <si>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</si>
  <si>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</si>
  <si>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</si>
  <si>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</si>
  <si>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</si>
  <si>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</si>
  <si>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</si>
  <si>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</si>
  <si>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</si>
  <si>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</si>
  <si>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</si>
  <si>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</si>
  <si>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</si>
  <si>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</si>
  <si>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</si>
  <si>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</si>
  <si>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</si>
  <si>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</si>
  <si>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</si>
  <si>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</si>
  <si>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</si>
  <si>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</si>
  <si>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</si>
  <si>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</si>
  <si>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</si>
  <si>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</si>
  <si>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</si>
  <si>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</si>
  <si>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</si>
  <si>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</si>
  <si>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</si>
  <si>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</si>
  <si>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</si>
  <si>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</si>
  <si>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</si>
  <si>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</si>
  <si>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</si>
  <si>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</si>
  <si>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</si>
  <si>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</si>
  <si>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</si>
  <si>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</si>
  <si>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</si>
  <si>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</si>
  <si>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</si>
  <si>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</si>
  <si>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</si>
  <si>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</si>
  <si>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</si>
  <si>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</si>
  <si>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</si>
  <si>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</si>
  <si>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</si>
  <si>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</si>
  <si>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</si>
  <si>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</si>
  <si>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</si>
  <si>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</si>
  <si>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</si>
  <si>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</si>
  <si>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</si>
  <si>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</si>
  <si>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</si>
  <si>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</si>
  <si>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</si>
  <si>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</si>
  <si>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</si>
  <si>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</si>
  <si>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</si>
  <si>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</si>
  <si>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</si>
  <si>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</si>
  <si>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</si>
  <si>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</si>
  <si>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</si>
  <si>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</si>
  <si>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</si>
  <si>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</si>
  <si>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60IS2024/01/29</t>
  </si>
  <si>
    <t>HP</t>
  </si>
  <si>
    <t>NR/2024/18331/A/3769</t>
  </si>
  <si>
    <t>BCMLUH</t>
  </si>
  <si>
    <t>NR/2024/18452/C</t>
  </si>
  <si>
    <t>BCMLB001</t>
  </si>
  <si>
    <t>NR/2024/18451/C</t>
  </si>
  <si>
    <t>MSPIL</t>
  </si>
  <si>
    <t>NR/2024/18285/A/3754</t>
  </si>
  <si>
    <t>SNJSUGARLTDAP</t>
  </si>
  <si>
    <t>NR/2023/18204/A/3607</t>
  </si>
  <si>
    <t>NR/2023/18183/A/3770</t>
  </si>
  <si>
    <t>ITCWIND</t>
  </si>
  <si>
    <t>NR/2023/18074/A/3669</t>
  </si>
  <si>
    <t>GOA_Beneficiary</t>
  </si>
  <si>
    <t>WR/2023/20937/A/3768</t>
  </si>
  <si>
    <t>WR/2023/20914/A/3762</t>
  </si>
  <si>
    <t>SOLAPUR_SOLAR</t>
  </si>
  <si>
    <t>NR/2024/18444/C</t>
  </si>
  <si>
    <t>NR/01012024/31012024/HP-28</t>
  </si>
  <si>
    <t>UTTARAKHAND</t>
  </si>
  <si>
    <t>NR/01012024/31012024/5412UPCL/CE(Comm)/SE/Banking dt. 17.11.2023</t>
  </si>
  <si>
    <t>NR/20122023/29022024/IEX_LDC_231218_00501</t>
  </si>
  <si>
    <t>B_S_ISPAT_MH</t>
  </si>
  <si>
    <t xml:space="preserve">NR/01012024/31012024/HPX-TAMLDCRA-141223-05419 </t>
  </si>
  <si>
    <t>NR/20122023/29022024/IEX_LDC_231218_00502</t>
  </si>
  <si>
    <t>NR/01012024/31012024/HP-26</t>
  </si>
  <si>
    <t>NSPLN MP</t>
  </si>
  <si>
    <t xml:space="preserve">NR/01012024/31012024/HPX-GTAMLDCRA-141223-05424 </t>
  </si>
  <si>
    <t>CHANJUII</t>
  </si>
  <si>
    <t>NR/01012024/31032024/ ChanjuII</t>
  </si>
  <si>
    <t>SEILP2</t>
  </si>
  <si>
    <t>NR/29012024/29012024/DD20240129NR22426</t>
  </si>
  <si>
    <t>NR/01012024/31012024/HP-27</t>
  </si>
  <si>
    <t>RAJASTHAN</t>
  </si>
  <si>
    <t>NR/01012024/31012024/52</t>
  </si>
  <si>
    <t>SDKSM</t>
  </si>
  <si>
    <t xml:space="preserve">NR/01012024/31012024/HPX-GTAMLDCRA-141223-05423 </t>
  </si>
  <si>
    <t>RKM_POWER</t>
  </si>
  <si>
    <t>NR/29012024/29012024/IEX-240123-06217</t>
  </si>
  <si>
    <t>SEIL</t>
  </si>
  <si>
    <t xml:space="preserve">NR/29012024/29012024/HPX-TAMCTG-280124-05951 </t>
  </si>
  <si>
    <t>SKS Raigarh</t>
  </si>
  <si>
    <t>NR/06012024/31012024/NVVN/OA/16855</t>
  </si>
  <si>
    <t>SCLTPS</t>
  </si>
  <si>
    <t xml:space="preserve">NR/29012024/29012024/HPX-TAMCTG-280124-05952 </t>
  </si>
  <si>
    <t>RSRPL_BKN</t>
  </si>
  <si>
    <t xml:space="preserve">NR/05012024/31012024/SJVN050124NR1341 </t>
  </si>
  <si>
    <t>NR/05012024/31012024/SJVN050124NR1342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</si>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</sst>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155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155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155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155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155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155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155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155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155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155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155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155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155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155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155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155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155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155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155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155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155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155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155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155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155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155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155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155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155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155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155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155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155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155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155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155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155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155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155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155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155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155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155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155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155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155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155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155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155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155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155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155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155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30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30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150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150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150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150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150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150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150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150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150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150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150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150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150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150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150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150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150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150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150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150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150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150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150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150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150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150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150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150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150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150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150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150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150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150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150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150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150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150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150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150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150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150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150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150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150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150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150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150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150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150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210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176.71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210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176.71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210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176.71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210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176.71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210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176.71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210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176.71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210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150.71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210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150.71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210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167.81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210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167.81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210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210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210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210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210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210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210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210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210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210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210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210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210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210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210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210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150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150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150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150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150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150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150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150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150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150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150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150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150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150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150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150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150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150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150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150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45320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282</v>
      </c>
    </row>
    <row r="9" spans="1:3">
      <c r="A9" s="46" t="s">
        <v>447</v>
      </c>
      <c r="B9" s="200">
        <v>45320.980891203704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45320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23.5</v>
      </c>
      <c r="C3" s="197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6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7">
        <v>23.5</v>
      </c>
      <c r="C4" s="197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7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7">
        <v>23.5</v>
      </c>
      <c r="C5" s="197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57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7">
        <v>21.5</v>
      </c>
      <c r="C6" s="197">
        <v>21.5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8.9697999999999993</v>
      </c>
      <c r="J6" s="21">
        <f t="shared" si="6"/>
        <v>5.0159500000000001</v>
      </c>
      <c r="K6" s="21">
        <f t="shared" si="7"/>
        <v>6.4693499999999995</v>
      </c>
      <c r="L6" s="21">
        <f t="shared" si="8"/>
        <v>1.0449000000000002</v>
      </c>
      <c r="M6" s="157">
        <f t="shared" si="9"/>
        <v>21.5</v>
      </c>
      <c r="N6" s="22"/>
      <c r="P6" s="37">
        <f t="shared" si="1"/>
        <v>8.9697999999999993</v>
      </c>
      <c r="Q6" s="37">
        <f t="shared" si="2"/>
        <v>5.0159500000000001</v>
      </c>
      <c r="R6" s="37">
        <f t="shared" si="3"/>
        <v>6.4693499999999995</v>
      </c>
      <c r="S6" s="37">
        <f t="shared" si="4"/>
        <v>1.0449000000000002</v>
      </c>
      <c r="T6" s="37">
        <f t="shared" si="10"/>
        <v>21.5</v>
      </c>
    </row>
    <row r="7" spans="1:20">
      <c r="A7" s="8" t="s">
        <v>49</v>
      </c>
      <c r="B7" s="197">
        <v>23</v>
      </c>
      <c r="C7" s="197">
        <v>23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9.5955999999999992</v>
      </c>
      <c r="J7" s="21">
        <f t="shared" si="6"/>
        <v>5.365899999999999</v>
      </c>
      <c r="K7" s="21">
        <f t="shared" si="7"/>
        <v>6.9207000000000001</v>
      </c>
      <c r="L7" s="21">
        <f t="shared" si="8"/>
        <v>1.1177999999999999</v>
      </c>
      <c r="M7" s="157">
        <f t="shared" si="9"/>
        <v>22.999999999999996</v>
      </c>
      <c r="N7" s="22"/>
      <c r="P7" s="37">
        <f t="shared" si="1"/>
        <v>9.5955999999999992</v>
      </c>
      <c r="Q7" s="37">
        <f t="shared" si="2"/>
        <v>5.365899999999999</v>
      </c>
      <c r="R7" s="37">
        <f t="shared" si="3"/>
        <v>6.9207000000000001</v>
      </c>
      <c r="S7" s="37">
        <f t="shared" si="4"/>
        <v>1.1177999999999999</v>
      </c>
      <c r="T7" s="37">
        <f t="shared" si="10"/>
        <v>22.999999999999996</v>
      </c>
    </row>
    <row r="8" spans="1:20">
      <c r="A8" s="8" t="s">
        <v>50</v>
      </c>
      <c r="B8" s="197">
        <v>23.5</v>
      </c>
      <c r="C8" s="197">
        <v>23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9.5955999999999992</v>
      </c>
      <c r="J8" s="21">
        <f t="shared" si="6"/>
        <v>5.365899999999999</v>
      </c>
      <c r="K8" s="21">
        <f t="shared" si="7"/>
        <v>6.9207000000000001</v>
      </c>
      <c r="L8" s="21">
        <f t="shared" si="8"/>
        <v>1.1177999999999999</v>
      </c>
      <c r="M8" s="157">
        <f t="shared" si="9"/>
        <v>22.999999999999996</v>
      </c>
      <c r="N8" s="22"/>
      <c r="P8" s="37">
        <f t="shared" si="1"/>
        <v>9.5955999999999992</v>
      </c>
      <c r="Q8" s="37">
        <f t="shared" si="2"/>
        <v>5.365899999999999</v>
      </c>
      <c r="R8" s="37">
        <f t="shared" si="3"/>
        <v>6.9207000000000001</v>
      </c>
      <c r="S8" s="37">
        <f t="shared" si="4"/>
        <v>1.1177999999999999</v>
      </c>
      <c r="T8" s="37">
        <f t="shared" si="10"/>
        <v>22.999999999999996</v>
      </c>
    </row>
    <row r="9" spans="1:20">
      <c r="A9" s="8" t="s">
        <v>51</v>
      </c>
      <c r="B9" s="197">
        <v>23.5</v>
      </c>
      <c r="C9" s="197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57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197">
        <v>23.5</v>
      </c>
      <c r="C10" s="197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57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197">
        <v>23.5</v>
      </c>
      <c r="C11" s="197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57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197">
        <v>21.5</v>
      </c>
      <c r="C12" s="197">
        <v>21.5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8.9697999999999993</v>
      </c>
      <c r="J12" s="21">
        <f t="shared" si="6"/>
        <v>5.0159500000000001</v>
      </c>
      <c r="K12" s="21">
        <f t="shared" si="7"/>
        <v>6.4693499999999995</v>
      </c>
      <c r="L12" s="21">
        <f t="shared" si="8"/>
        <v>1.0449000000000002</v>
      </c>
      <c r="M12" s="157">
        <f t="shared" si="9"/>
        <v>21.5</v>
      </c>
      <c r="N12" s="22"/>
      <c r="P12" s="37">
        <f t="shared" si="1"/>
        <v>8.9697999999999993</v>
      </c>
      <c r="Q12" s="37">
        <f t="shared" si="2"/>
        <v>5.0159500000000001</v>
      </c>
      <c r="R12" s="37">
        <f t="shared" si="3"/>
        <v>6.4693499999999995</v>
      </c>
      <c r="S12" s="37">
        <f t="shared" si="4"/>
        <v>1.0449000000000002</v>
      </c>
      <c r="T12" s="37">
        <f t="shared" si="10"/>
        <v>21.5</v>
      </c>
    </row>
    <row r="13" spans="1:20">
      <c r="A13" s="8" t="s">
        <v>55</v>
      </c>
      <c r="B13" s="197">
        <v>21.5</v>
      </c>
      <c r="C13" s="197">
        <v>21.5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8.9697999999999993</v>
      </c>
      <c r="J13" s="21">
        <f t="shared" si="6"/>
        <v>5.0159500000000001</v>
      </c>
      <c r="K13" s="21">
        <f t="shared" si="7"/>
        <v>6.4693499999999995</v>
      </c>
      <c r="L13" s="21">
        <f t="shared" si="8"/>
        <v>1.0449000000000002</v>
      </c>
      <c r="M13" s="157">
        <f t="shared" si="9"/>
        <v>21.5</v>
      </c>
      <c r="N13" s="22"/>
      <c r="P13" s="37">
        <f t="shared" si="1"/>
        <v>8.9697999999999993</v>
      </c>
      <c r="Q13" s="37">
        <f t="shared" si="2"/>
        <v>5.0159500000000001</v>
      </c>
      <c r="R13" s="37">
        <f t="shared" si="3"/>
        <v>6.4693499999999995</v>
      </c>
      <c r="S13" s="37">
        <f t="shared" si="4"/>
        <v>1.0449000000000002</v>
      </c>
      <c r="T13" s="37">
        <f t="shared" si="10"/>
        <v>21.5</v>
      </c>
    </row>
    <row r="14" spans="1:20">
      <c r="A14" s="8" t="s">
        <v>56</v>
      </c>
      <c r="B14" s="197">
        <v>21.5</v>
      </c>
      <c r="C14" s="197">
        <v>21.5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8.9697999999999993</v>
      </c>
      <c r="J14" s="21">
        <f t="shared" si="6"/>
        <v>5.0159500000000001</v>
      </c>
      <c r="K14" s="21">
        <f t="shared" si="7"/>
        <v>6.4693499999999995</v>
      </c>
      <c r="L14" s="21">
        <f t="shared" si="8"/>
        <v>1.0449000000000002</v>
      </c>
      <c r="M14" s="157">
        <f t="shared" si="9"/>
        <v>21.5</v>
      </c>
      <c r="N14" s="22"/>
      <c r="P14" s="37">
        <f t="shared" si="1"/>
        <v>8.9697999999999993</v>
      </c>
      <c r="Q14" s="37">
        <f t="shared" si="2"/>
        <v>5.0159500000000001</v>
      </c>
      <c r="R14" s="37">
        <f t="shared" si="3"/>
        <v>6.4693499999999995</v>
      </c>
      <c r="S14" s="37">
        <f t="shared" si="4"/>
        <v>1.0449000000000002</v>
      </c>
      <c r="T14" s="37">
        <f t="shared" si="10"/>
        <v>21.5</v>
      </c>
    </row>
    <row r="15" spans="1:20">
      <c r="A15" s="8" t="s">
        <v>57</v>
      </c>
      <c r="B15" s="197">
        <v>19.5</v>
      </c>
      <c r="C15" s="197">
        <v>19.5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8.1353999999999989</v>
      </c>
      <c r="J15" s="21">
        <f t="shared" si="6"/>
        <v>4.5493499999999996</v>
      </c>
      <c r="K15" s="21">
        <f t="shared" si="7"/>
        <v>5.8675499999999996</v>
      </c>
      <c r="L15" s="21">
        <f t="shared" si="8"/>
        <v>0.9477000000000001</v>
      </c>
      <c r="M15" s="157">
        <f t="shared" si="9"/>
        <v>19.499999999999996</v>
      </c>
      <c r="N15" s="22"/>
      <c r="P15" s="37">
        <f t="shared" si="1"/>
        <v>8.1353999999999989</v>
      </c>
      <c r="Q15" s="37">
        <f t="shared" si="2"/>
        <v>4.5493499999999996</v>
      </c>
      <c r="R15" s="37">
        <f t="shared" si="3"/>
        <v>5.8675499999999996</v>
      </c>
      <c r="S15" s="37">
        <f t="shared" si="4"/>
        <v>0.9477000000000001</v>
      </c>
      <c r="T15" s="37">
        <f t="shared" si="10"/>
        <v>19.499999999999996</v>
      </c>
    </row>
    <row r="16" spans="1:20">
      <c r="A16" s="8" t="s">
        <v>58</v>
      </c>
      <c r="B16" s="197">
        <v>19.5</v>
      </c>
      <c r="C16" s="197">
        <v>19.5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8.1353999999999989</v>
      </c>
      <c r="J16" s="21">
        <f t="shared" si="6"/>
        <v>4.5493499999999996</v>
      </c>
      <c r="K16" s="21">
        <f t="shared" si="7"/>
        <v>5.8675499999999996</v>
      </c>
      <c r="L16" s="21">
        <f t="shared" si="8"/>
        <v>0.9477000000000001</v>
      </c>
      <c r="M16" s="157">
        <f t="shared" si="9"/>
        <v>19.499999999999996</v>
      </c>
      <c r="N16" s="22"/>
      <c r="P16" s="37">
        <f t="shared" si="1"/>
        <v>8.1353999999999989</v>
      </c>
      <c r="Q16" s="37">
        <f t="shared" si="2"/>
        <v>4.5493499999999996</v>
      </c>
      <c r="R16" s="37">
        <f t="shared" si="3"/>
        <v>5.8675499999999996</v>
      </c>
      <c r="S16" s="37">
        <f t="shared" si="4"/>
        <v>0.9477000000000001</v>
      </c>
      <c r="T16" s="37">
        <f t="shared" si="10"/>
        <v>19.499999999999996</v>
      </c>
    </row>
    <row r="17" spans="1:20">
      <c r="A17" s="8" t="s">
        <v>59</v>
      </c>
      <c r="B17" s="197">
        <v>19.5</v>
      </c>
      <c r="C17" s="197">
        <v>19.5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8.1353999999999989</v>
      </c>
      <c r="J17" s="21">
        <f t="shared" si="6"/>
        <v>4.5493499999999996</v>
      </c>
      <c r="K17" s="21">
        <f t="shared" si="7"/>
        <v>5.8675499999999996</v>
      </c>
      <c r="L17" s="21">
        <f t="shared" si="8"/>
        <v>0.9477000000000001</v>
      </c>
      <c r="M17" s="157">
        <f t="shared" si="9"/>
        <v>19.499999999999996</v>
      </c>
      <c r="N17" s="22"/>
      <c r="P17" s="37">
        <f t="shared" si="1"/>
        <v>8.1353999999999989</v>
      </c>
      <c r="Q17" s="37">
        <f t="shared" si="2"/>
        <v>4.5493499999999996</v>
      </c>
      <c r="R17" s="37">
        <f t="shared" si="3"/>
        <v>5.8675499999999996</v>
      </c>
      <c r="S17" s="37">
        <f t="shared" si="4"/>
        <v>0.9477000000000001</v>
      </c>
      <c r="T17" s="37">
        <f t="shared" si="10"/>
        <v>19.499999999999996</v>
      </c>
    </row>
    <row r="18" spans="1:20">
      <c r="A18" s="8" t="s">
        <v>60</v>
      </c>
      <c r="B18" s="197">
        <v>19.5</v>
      </c>
      <c r="C18" s="197">
        <v>19.5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8.1353999999999989</v>
      </c>
      <c r="J18" s="21">
        <f t="shared" si="6"/>
        <v>4.5493499999999996</v>
      </c>
      <c r="K18" s="21">
        <f t="shared" si="7"/>
        <v>5.8675499999999996</v>
      </c>
      <c r="L18" s="21">
        <f t="shared" si="8"/>
        <v>0.9477000000000001</v>
      </c>
      <c r="M18" s="157">
        <f t="shared" si="9"/>
        <v>19.499999999999996</v>
      </c>
      <c r="N18" s="22"/>
      <c r="P18" s="37">
        <f t="shared" si="1"/>
        <v>8.1353999999999989</v>
      </c>
      <c r="Q18" s="37">
        <f t="shared" si="2"/>
        <v>4.5493499999999996</v>
      </c>
      <c r="R18" s="37">
        <f t="shared" si="3"/>
        <v>5.8675499999999996</v>
      </c>
      <c r="S18" s="37">
        <f t="shared" si="4"/>
        <v>0.9477000000000001</v>
      </c>
      <c r="T18" s="37">
        <f t="shared" si="10"/>
        <v>19.499999999999996</v>
      </c>
    </row>
    <row r="19" spans="1:20">
      <c r="A19" s="8" t="s">
        <v>61</v>
      </c>
      <c r="B19" s="197">
        <v>19.5</v>
      </c>
      <c r="C19" s="197">
        <v>19.5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8.1353999999999989</v>
      </c>
      <c r="J19" s="21">
        <f t="shared" si="6"/>
        <v>4.5493499999999996</v>
      </c>
      <c r="K19" s="21">
        <f t="shared" si="7"/>
        <v>5.8675499999999996</v>
      </c>
      <c r="L19" s="21">
        <f t="shared" si="8"/>
        <v>0.9477000000000001</v>
      </c>
      <c r="M19" s="157">
        <f t="shared" si="9"/>
        <v>19.499999999999996</v>
      </c>
      <c r="N19" s="22"/>
      <c r="P19" s="37">
        <f t="shared" si="1"/>
        <v>8.1353999999999989</v>
      </c>
      <c r="Q19" s="37">
        <f t="shared" si="2"/>
        <v>4.5493499999999996</v>
      </c>
      <c r="R19" s="37">
        <f t="shared" si="3"/>
        <v>5.8675499999999996</v>
      </c>
      <c r="S19" s="37">
        <f t="shared" si="4"/>
        <v>0.9477000000000001</v>
      </c>
      <c r="T19" s="37">
        <f t="shared" si="10"/>
        <v>19.499999999999996</v>
      </c>
    </row>
    <row r="20" spans="1:20">
      <c r="A20" s="8" t="s">
        <v>62</v>
      </c>
      <c r="B20" s="197">
        <v>19.5</v>
      </c>
      <c r="C20" s="197">
        <v>19.5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8.1353999999999989</v>
      </c>
      <c r="J20" s="21">
        <f t="shared" si="6"/>
        <v>4.5493499999999996</v>
      </c>
      <c r="K20" s="21">
        <f t="shared" si="7"/>
        <v>5.8675499999999996</v>
      </c>
      <c r="L20" s="21">
        <f t="shared" si="8"/>
        <v>0.9477000000000001</v>
      </c>
      <c r="M20" s="157">
        <f t="shared" si="9"/>
        <v>19.499999999999996</v>
      </c>
      <c r="N20" s="22"/>
      <c r="P20" s="37">
        <f t="shared" si="1"/>
        <v>8.1353999999999989</v>
      </c>
      <c r="Q20" s="37">
        <f t="shared" si="2"/>
        <v>4.5493499999999996</v>
      </c>
      <c r="R20" s="37">
        <f t="shared" si="3"/>
        <v>5.8675499999999996</v>
      </c>
      <c r="S20" s="37">
        <f t="shared" si="4"/>
        <v>0.9477000000000001</v>
      </c>
      <c r="T20" s="37">
        <f t="shared" si="10"/>
        <v>19.499999999999996</v>
      </c>
    </row>
    <row r="21" spans="1:20">
      <c r="A21" s="8" t="s">
        <v>63</v>
      </c>
      <c r="B21" s="197">
        <v>19.5</v>
      </c>
      <c r="C21" s="197">
        <v>19.5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8.1353999999999989</v>
      </c>
      <c r="J21" s="21">
        <f t="shared" si="6"/>
        <v>4.5493499999999996</v>
      </c>
      <c r="K21" s="21">
        <f t="shared" si="7"/>
        <v>5.8675499999999996</v>
      </c>
      <c r="L21" s="21">
        <f t="shared" si="8"/>
        <v>0.9477000000000001</v>
      </c>
      <c r="M21" s="157">
        <f t="shared" si="9"/>
        <v>19.499999999999996</v>
      </c>
      <c r="N21" s="22"/>
      <c r="P21" s="37">
        <f t="shared" si="1"/>
        <v>8.1353999999999989</v>
      </c>
      <c r="Q21" s="37">
        <f t="shared" si="2"/>
        <v>4.5493499999999996</v>
      </c>
      <c r="R21" s="37">
        <f t="shared" si="3"/>
        <v>5.8675499999999996</v>
      </c>
      <c r="S21" s="37">
        <f t="shared" si="4"/>
        <v>0.9477000000000001</v>
      </c>
      <c r="T21" s="37">
        <f t="shared" si="10"/>
        <v>19.499999999999996</v>
      </c>
    </row>
    <row r="22" spans="1:20">
      <c r="A22" s="8" t="s">
        <v>64</v>
      </c>
      <c r="B22" s="197">
        <v>19.5</v>
      </c>
      <c r="C22" s="197">
        <v>19.5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8.1353999999999989</v>
      </c>
      <c r="J22" s="21">
        <f t="shared" si="6"/>
        <v>4.5493499999999996</v>
      </c>
      <c r="K22" s="21">
        <f t="shared" si="7"/>
        <v>5.8675499999999996</v>
      </c>
      <c r="L22" s="21">
        <f t="shared" si="8"/>
        <v>0.9477000000000001</v>
      </c>
      <c r="M22" s="157">
        <f t="shared" si="9"/>
        <v>19.499999999999996</v>
      </c>
      <c r="N22" s="22"/>
      <c r="P22" s="37">
        <f t="shared" si="1"/>
        <v>8.1353999999999989</v>
      </c>
      <c r="Q22" s="37">
        <f t="shared" si="2"/>
        <v>4.5493499999999996</v>
      </c>
      <c r="R22" s="37">
        <f t="shared" si="3"/>
        <v>5.8675499999999996</v>
      </c>
      <c r="S22" s="37">
        <f t="shared" si="4"/>
        <v>0.9477000000000001</v>
      </c>
      <c r="T22" s="37">
        <f t="shared" si="10"/>
        <v>19.499999999999996</v>
      </c>
    </row>
    <row r="23" spans="1:20">
      <c r="A23" s="8" t="s">
        <v>65</v>
      </c>
      <c r="B23" s="197">
        <v>19.5</v>
      </c>
      <c r="C23" s="197">
        <v>16.5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6.8837999999999999</v>
      </c>
      <c r="J23" s="21">
        <f t="shared" si="6"/>
        <v>3.84945</v>
      </c>
      <c r="K23" s="21">
        <f t="shared" si="7"/>
        <v>4.9648500000000002</v>
      </c>
      <c r="L23" s="21">
        <f t="shared" si="8"/>
        <v>0.80190000000000017</v>
      </c>
      <c r="M23" s="157">
        <f t="shared" si="9"/>
        <v>16.5</v>
      </c>
      <c r="N23" s="22"/>
      <c r="P23" s="37">
        <f t="shared" si="1"/>
        <v>6.8837999999999999</v>
      </c>
      <c r="Q23" s="37">
        <f t="shared" si="2"/>
        <v>3.84945</v>
      </c>
      <c r="R23" s="37">
        <f t="shared" si="3"/>
        <v>4.9648500000000002</v>
      </c>
      <c r="S23" s="37">
        <f t="shared" si="4"/>
        <v>0.80190000000000017</v>
      </c>
      <c r="T23" s="37">
        <f t="shared" si="10"/>
        <v>16.5</v>
      </c>
    </row>
    <row r="24" spans="1:20">
      <c r="A24" s="8" t="s">
        <v>66</v>
      </c>
      <c r="B24" s="197">
        <v>16.5</v>
      </c>
      <c r="C24" s="197">
        <v>16.5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6.8837999999999999</v>
      </c>
      <c r="J24" s="21">
        <f t="shared" si="6"/>
        <v>3.84945</v>
      </c>
      <c r="K24" s="21">
        <f t="shared" si="7"/>
        <v>4.9648500000000002</v>
      </c>
      <c r="L24" s="21">
        <f t="shared" si="8"/>
        <v>0.80190000000000017</v>
      </c>
      <c r="M24" s="157">
        <f t="shared" si="9"/>
        <v>16.5</v>
      </c>
      <c r="N24" s="22"/>
      <c r="P24" s="37">
        <f t="shared" si="1"/>
        <v>6.8837999999999999</v>
      </c>
      <c r="Q24" s="37">
        <f t="shared" si="2"/>
        <v>3.84945</v>
      </c>
      <c r="R24" s="37">
        <f t="shared" si="3"/>
        <v>4.9648500000000002</v>
      </c>
      <c r="S24" s="37">
        <f t="shared" si="4"/>
        <v>0.80190000000000017</v>
      </c>
      <c r="T24" s="37">
        <f t="shared" si="10"/>
        <v>16.5</v>
      </c>
    </row>
    <row r="25" spans="1:20">
      <c r="A25" s="8" t="s">
        <v>67</v>
      </c>
      <c r="B25" s="197">
        <v>16.5</v>
      </c>
      <c r="C25" s="197">
        <v>16.5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6.8837999999999999</v>
      </c>
      <c r="J25" s="21">
        <f t="shared" si="6"/>
        <v>3.84945</v>
      </c>
      <c r="K25" s="21">
        <f t="shared" si="7"/>
        <v>4.9648500000000002</v>
      </c>
      <c r="L25" s="21">
        <f t="shared" si="8"/>
        <v>0.80190000000000017</v>
      </c>
      <c r="M25" s="157">
        <f t="shared" si="9"/>
        <v>16.5</v>
      </c>
      <c r="N25" s="22"/>
      <c r="P25" s="37">
        <f t="shared" si="1"/>
        <v>6.8837999999999999</v>
      </c>
      <c r="Q25" s="37">
        <f t="shared" si="2"/>
        <v>3.84945</v>
      </c>
      <c r="R25" s="37">
        <f t="shared" si="3"/>
        <v>4.9648500000000002</v>
      </c>
      <c r="S25" s="37">
        <f t="shared" si="4"/>
        <v>0.80190000000000017</v>
      </c>
      <c r="T25" s="37">
        <f t="shared" si="10"/>
        <v>16.5</v>
      </c>
    </row>
    <row r="26" spans="1:20">
      <c r="A26" s="8" t="s">
        <v>68</v>
      </c>
      <c r="B26" s="197">
        <v>16.5</v>
      </c>
      <c r="C26" s="197">
        <v>16.5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6.8837999999999999</v>
      </c>
      <c r="J26" s="21">
        <f t="shared" si="6"/>
        <v>3.84945</v>
      </c>
      <c r="K26" s="21">
        <f t="shared" si="7"/>
        <v>4.9648500000000002</v>
      </c>
      <c r="L26" s="21">
        <f t="shared" si="8"/>
        <v>0.80190000000000017</v>
      </c>
      <c r="M26" s="157">
        <f t="shared" si="9"/>
        <v>16.5</v>
      </c>
      <c r="N26" s="22"/>
      <c r="P26" s="37">
        <f t="shared" si="1"/>
        <v>6.8837999999999999</v>
      </c>
      <c r="Q26" s="37">
        <f t="shared" si="2"/>
        <v>3.84945</v>
      </c>
      <c r="R26" s="37">
        <f t="shared" si="3"/>
        <v>4.9648500000000002</v>
      </c>
      <c r="S26" s="37">
        <f t="shared" si="4"/>
        <v>0.80190000000000017</v>
      </c>
      <c r="T26" s="37">
        <f t="shared" si="10"/>
        <v>16.5</v>
      </c>
    </row>
    <row r="27" spans="1:20">
      <c r="A27" s="8" t="s">
        <v>69</v>
      </c>
      <c r="B27" s="197">
        <v>16.5</v>
      </c>
      <c r="C27" s="197">
        <v>16.5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6.8837999999999999</v>
      </c>
      <c r="J27" s="21">
        <f t="shared" si="6"/>
        <v>3.84945</v>
      </c>
      <c r="K27" s="21">
        <f t="shared" si="7"/>
        <v>4.9648500000000002</v>
      </c>
      <c r="L27" s="21">
        <f t="shared" si="8"/>
        <v>0.80190000000000017</v>
      </c>
      <c r="M27" s="157">
        <f t="shared" si="9"/>
        <v>16.5</v>
      </c>
      <c r="N27" s="22"/>
      <c r="P27" s="37">
        <f t="shared" si="1"/>
        <v>6.8837999999999999</v>
      </c>
      <c r="Q27" s="37">
        <f t="shared" si="2"/>
        <v>3.84945</v>
      </c>
      <c r="R27" s="37">
        <f t="shared" si="3"/>
        <v>4.9648500000000002</v>
      </c>
      <c r="S27" s="37">
        <f t="shared" si="4"/>
        <v>0.80190000000000017</v>
      </c>
      <c r="T27" s="37">
        <f t="shared" si="10"/>
        <v>16.5</v>
      </c>
    </row>
    <row r="28" spans="1:20">
      <c r="A28" s="8" t="s">
        <v>70</v>
      </c>
      <c r="B28" s="197">
        <v>16.5</v>
      </c>
      <c r="C28" s="197">
        <v>16.5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6.8837999999999999</v>
      </c>
      <c r="J28" s="21">
        <f t="shared" si="6"/>
        <v>3.84945</v>
      </c>
      <c r="K28" s="21">
        <f t="shared" si="7"/>
        <v>4.9648500000000002</v>
      </c>
      <c r="L28" s="21">
        <f t="shared" si="8"/>
        <v>0.80190000000000017</v>
      </c>
      <c r="M28" s="157">
        <f t="shared" si="9"/>
        <v>16.5</v>
      </c>
      <c r="N28" s="22"/>
      <c r="P28" s="37">
        <f t="shared" si="1"/>
        <v>6.8837999999999999</v>
      </c>
      <c r="Q28" s="37">
        <f t="shared" si="2"/>
        <v>3.84945</v>
      </c>
      <c r="R28" s="37">
        <f t="shared" si="3"/>
        <v>4.9648500000000002</v>
      </c>
      <c r="S28" s="37">
        <f t="shared" si="4"/>
        <v>0.80190000000000017</v>
      </c>
      <c r="T28" s="37">
        <f t="shared" si="10"/>
        <v>16.5</v>
      </c>
    </row>
    <row r="29" spans="1:20">
      <c r="A29" s="8" t="s">
        <v>71</v>
      </c>
      <c r="B29" s="197">
        <v>16.5</v>
      </c>
      <c r="C29" s="197">
        <v>16.5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6.8837999999999999</v>
      </c>
      <c r="J29" s="21">
        <f t="shared" si="6"/>
        <v>3.84945</v>
      </c>
      <c r="K29" s="21">
        <f t="shared" si="7"/>
        <v>4.9648500000000002</v>
      </c>
      <c r="L29" s="21">
        <f t="shared" si="8"/>
        <v>0.80190000000000017</v>
      </c>
      <c r="M29" s="157">
        <f t="shared" si="9"/>
        <v>16.5</v>
      </c>
      <c r="N29" s="22"/>
      <c r="P29" s="37">
        <f t="shared" si="1"/>
        <v>6.8837999999999999</v>
      </c>
      <c r="Q29" s="37">
        <f t="shared" si="2"/>
        <v>3.84945</v>
      </c>
      <c r="R29" s="37">
        <f t="shared" si="3"/>
        <v>4.9648500000000002</v>
      </c>
      <c r="S29" s="37">
        <f t="shared" si="4"/>
        <v>0.80190000000000017</v>
      </c>
      <c r="T29" s="37">
        <f t="shared" si="10"/>
        <v>16.5</v>
      </c>
    </row>
    <row r="30" spans="1:20">
      <c r="A30" s="8" t="s">
        <v>72</v>
      </c>
      <c r="B30" s="197">
        <v>19.5</v>
      </c>
      <c r="C30" s="197">
        <v>19.5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8.1353999999999989</v>
      </c>
      <c r="J30" s="21">
        <f t="shared" si="6"/>
        <v>4.5493499999999996</v>
      </c>
      <c r="K30" s="21">
        <f t="shared" si="7"/>
        <v>5.8675499999999996</v>
      </c>
      <c r="L30" s="21">
        <f t="shared" si="8"/>
        <v>0.9477000000000001</v>
      </c>
      <c r="M30" s="157">
        <f t="shared" si="9"/>
        <v>19.499999999999996</v>
      </c>
      <c r="N30" s="22"/>
      <c r="P30" s="37">
        <f t="shared" si="1"/>
        <v>8.1353999999999989</v>
      </c>
      <c r="Q30" s="37">
        <f t="shared" si="2"/>
        <v>4.5493499999999996</v>
      </c>
      <c r="R30" s="37">
        <f t="shared" si="3"/>
        <v>5.8675499999999996</v>
      </c>
      <c r="S30" s="37">
        <f t="shared" si="4"/>
        <v>0.9477000000000001</v>
      </c>
      <c r="T30" s="37">
        <f t="shared" si="10"/>
        <v>19.499999999999996</v>
      </c>
    </row>
    <row r="31" spans="1:20">
      <c r="A31" s="8" t="s">
        <v>73</v>
      </c>
      <c r="B31" s="197">
        <v>19.5</v>
      </c>
      <c r="C31" s="197">
        <v>19.5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8.1353999999999989</v>
      </c>
      <c r="J31" s="21">
        <f t="shared" si="6"/>
        <v>4.5493499999999996</v>
      </c>
      <c r="K31" s="21">
        <f t="shared" si="7"/>
        <v>5.8675499999999996</v>
      </c>
      <c r="L31" s="21">
        <f t="shared" si="8"/>
        <v>0.9477000000000001</v>
      </c>
      <c r="M31" s="157">
        <f t="shared" si="9"/>
        <v>19.499999999999996</v>
      </c>
      <c r="N31" s="22"/>
      <c r="P31" s="37">
        <f t="shared" si="1"/>
        <v>8.1353999999999989</v>
      </c>
      <c r="Q31" s="37">
        <f t="shared" si="2"/>
        <v>4.5493499999999996</v>
      </c>
      <c r="R31" s="37">
        <f t="shared" si="3"/>
        <v>5.8675499999999996</v>
      </c>
      <c r="S31" s="37">
        <f t="shared" si="4"/>
        <v>0.9477000000000001</v>
      </c>
      <c r="T31" s="37">
        <f t="shared" si="10"/>
        <v>19.499999999999996</v>
      </c>
    </row>
    <row r="32" spans="1:20">
      <c r="A32" s="8" t="s">
        <v>74</v>
      </c>
      <c r="B32" s="197">
        <v>19.5</v>
      </c>
      <c r="C32" s="197">
        <v>19.5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8.1353999999999989</v>
      </c>
      <c r="J32" s="21">
        <f t="shared" si="6"/>
        <v>4.5493499999999996</v>
      </c>
      <c r="K32" s="21">
        <f t="shared" si="7"/>
        <v>5.8675499999999996</v>
      </c>
      <c r="L32" s="21">
        <f t="shared" si="8"/>
        <v>0.9477000000000001</v>
      </c>
      <c r="M32" s="157">
        <f t="shared" si="9"/>
        <v>19.499999999999996</v>
      </c>
      <c r="N32" s="22"/>
      <c r="P32" s="37">
        <f t="shared" si="1"/>
        <v>8.1353999999999989</v>
      </c>
      <c r="Q32" s="37">
        <f t="shared" si="2"/>
        <v>4.5493499999999996</v>
      </c>
      <c r="R32" s="37">
        <f t="shared" si="3"/>
        <v>5.8675499999999996</v>
      </c>
      <c r="S32" s="37">
        <f t="shared" si="4"/>
        <v>0.9477000000000001</v>
      </c>
      <c r="T32" s="37">
        <f t="shared" si="10"/>
        <v>19.499999999999996</v>
      </c>
    </row>
    <row r="33" spans="1:20">
      <c r="A33" s="8" t="s">
        <v>75</v>
      </c>
      <c r="B33" s="197">
        <v>19.5</v>
      </c>
      <c r="C33" s="197">
        <v>19.5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8.1353999999999989</v>
      </c>
      <c r="J33" s="21">
        <f t="shared" si="6"/>
        <v>4.5493499999999996</v>
      </c>
      <c r="K33" s="21">
        <f t="shared" si="7"/>
        <v>5.8675499999999996</v>
      </c>
      <c r="L33" s="21">
        <f t="shared" si="8"/>
        <v>0.9477000000000001</v>
      </c>
      <c r="M33" s="157">
        <f t="shared" si="9"/>
        <v>19.499999999999996</v>
      </c>
      <c r="N33" s="22"/>
      <c r="P33" s="37">
        <f t="shared" si="1"/>
        <v>8.1353999999999989</v>
      </c>
      <c r="Q33" s="37">
        <f t="shared" si="2"/>
        <v>4.5493499999999996</v>
      </c>
      <c r="R33" s="37">
        <f t="shared" si="3"/>
        <v>5.8675499999999996</v>
      </c>
      <c r="S33" s="37">
        <f t="shared" si="4"/>
        <v>0.9477000000000001</v>
      </c>
      <c r="T33" s="37">
        <f t="shared" si="10"/>
        <v>19.499999999999996</v>
      </c>
    </row>
    <row r="34" spans="1:20">
      <c r="A34" s="8" t="s">
        <v>76</v>
      </c>
      <c r="B34" s="197">
        <v>19.5</v>
      </c>
      <c r="C34" s="197">
        <v>19.5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8.1353999999999989</v>
      </c>
      <c r="J34" s="21">
        <f t="shared" si="6"/>
        <v>4.5493499999999996</v>
      </c>
      <c r="K34" s="21">
        <f t="shared" si="7"/>
        <v>5.8675499999999996</v>
      </c>
      <c r="L34" s="21">
        <f t="shared" si="8"/>
        <v>0.9477000000000001</v>
      </c>
      <c r="M34" s="157">
        <f t="shared" si="9"/>
        <v>19.499999999999996</v>
      </c>
      <c r="N34" s="22"/>
      <c r="P34" s="37">
        <f t="shared" si="1"/>
        <v>8.1353999999999989</v>
      </c>
      <c r="Q34" s="37">
        <f t="shared" si="2"/>
        <v>4.5493499999999996</v>
      </c>
      <c r="R34" s="37">
        <f t="shared" si="3"/>
        <v>5.8675499999999996</v>
      </c>
      <c r="S34" s="37">
        <f t="shared" si="4"/>
        <v>0.9477000000000001</v>
      </c>
      <c r="T34" s="37">
        <f t="shared" si="10"/>
        <v>19.499999999999996</v>
      </c>
    </row>
    <row r="35" spans="1:20">
      <c r="A35" s="8" t="s">
        <v>77</v>
      </c>
      <c r="B35" s="197">
        <v>19.5</v>
      </c>
      <c r="C35" s="197">
        <v>19.5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8.1353999999999989</v>
      </c>
      <c r="J35" s="21">
        <f t="shared" si="6"/>
        <v>4.5493499999999996</v>
      </c>
      <c r="K35" s="21">
        <f t="shared" si="7"/>
        <v>5.8675499999999996</v>
      </c>
      <c r="L35" s="21">
        <f t="shared" si="8"/>
        <v>0.9477000000000001</v>
      </c>
      <c r="M35" s="157">
        <f t="shared" si="9"/>
        <v>19.499999999999996</v>
      </c>
      <c r="N35" s="22"/>
      <c r="P35" s="37">
        <f t="shared" ref="P35:P66" si="12">I35</f>
        <v>8.1353999999999989</v>
      </c>
      <c r="Q35" s="37">
        <f t="shared" ref="Q35:Q66" si="13">J35</f>
        <v>4.5493499999999996</v>
      </c>
      <c r="R35" s="37">
        <f t="shared" ref="R35:R66" si="14">K35</f>
        <v>5.8675499999999996</v>
      </c>
      <c r="S35" s="37">
        <f t="shared" ref="S35:S66" si="15">L35</f>
        <v>0.9477000000000001</v>
      </c>
      <c r="T35" s="37">
        <f t="shared" si="10"/>
        <v>19.499999999999996</v>
      </c>
    </row>
    <row r="36" spans="1:20">
      <c r="A36" s="8" t="s">
        <v>78</v>
      </c>
      <c r="B36" s="197">
        <v>19.5</v>
      </c>
      <c r="C36" s="197">
        <v>19.5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8.1353999999999989</v>
      </c>
      <c r="J36" s="21">
        <f t="shared" si="6"/>
        <v>4.5493499999999996</v>
      </c>
      <c r="K36" s="21">
        <f t="shared" si="7"/>
        <v>5.8675499999999996</v>
      </c>
      <c r="L36" s="21">
        <f t="shared" si="8"/>
        <v>0.9477000000000001</v>
      </c>
      <c r="M36" s="157">
        <f t="shared" si="9"/>
        <v>19.499999999999996</v>
      </c>
      <c r="N36" s="22"/>
      <c r="P36" s="37">
        <f t="shared" si="12"/>
        <v>8.1353999999999989</v>
      </c>
      <c r="Q36" s="37">
        <f t="shared" si="13"/>
        <v>4.5493499999999996</v>
      </c>
      <c r="R36" s="37">
        <f t="shared" si="14"/>
        <v>5.8675499999999996</v>
      </c>
      <c r="S36" s="37">
        <f t="shared" si="15"/>
        <v>0.9477000000000001</v>
      </c>
      <c r="T36" s="37">
        <f t="shared" si="10"/>
        <v>19.499999999999996</v>
      </c>
    </row>
    <row r="37" spans="1:20">
      <c r="A37" s="8" t="s">
        <v>79</v>
      </c>
      <c r="B37" s="197">
        <v>19.5</v>
      </c>
      <c r="C37" s="197">
        <v>19.5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8.1353999999999989</v>
      </c>
      <c r="J37" s="21">
        <f t="shared" si="6"/>
        <v>4.5493499999999996</v>
      </c>
      <c r="K37" s="21">
        <f t="shared" si="7"/>
        <v>5.8675499999999996</v>
      </c>
      <c r="L37" s="21">
        <f t="shared" si="8"/>
        <v>0.9477000000000001</v>
      </c>
      <c r="M37" s="157">
        <f t="shared" si="9"/>
        <v>19.499999999999996</v>
      </c>
      <c r="N37" s="22"/>
      <c r="P37" s="37">
        <f t="shared" si="12"/>
        <v>8.1353999999999989</v>
      </c>
      <c r="Q37" s="37">
        <f t="shared" si="13"/>
        <v>4.5493499999999996</v>
      </c>
      <c r="R37" s="37">
        <f t="shared" si="14"/>
        <v>5.8675499999999996</v>
      </c>
      <c r="S37" s="37">
        <f t="shared" si="15"/>
        <v>0.9477000000000001</v>
      </c>
      <c r="T37" s="37">
        <f t="shared" si="10"/>
        <v>19.499999999999996</v>
      </c>
    </row>
    <row r="38" spans="1:20">
      <c r="A38" s="8" t="s">
        <v>80</v>
      </c>
      <c r="B38" s="197">
        <v>22.5</v>
      </c>
      <c r="C38" s="197">
        <v>22.5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9.3869999999999987</v>
      </c>
      <c r="J38" s="21">
        <f t="shared" si="6"/>
        <v>5.24925</v>
      </c>
      <c r="K38" s="21">
        <f t="shared" si="7"/>
        <v>6.7702499999999999</v>
      </c>
      <c r="L38" s="21">
        <f t="shared" si="8"/>
        <v>1.0935000000000001</v>
      </c>
      <c r="M38" s="157">
        <f t="shared" si="9"/>
        <v>22.499999999999996</v>
      </c>
      <c r="N38" s="22"/>
      <c r="P38" s="37">
        <f t="shared" si="12"/>
        <v>9.3869999999999987</v>
      </c>
      <c r="Q38" s="37">
        <f t="shared" si="13"/>
        <v>5.24925</v>
      </c>
      <c r="R38" s="37">
        <f t="shared" si="14"/>
        <v>6.7702499999999999</v>
      </c>
      <c r="S38" s="37">
        <f t="shared" si="15"/>
        <v>1.0935000000000001</v>
      </c>
      <c r="T38" s="37">
        <f t="shared" si="10"/>
        <v>22.499999999999996</v>
      </c>
    </row>
    <row r="39" spans="1:20">
      <c r="A39" s="8" t="s">
        <v>81</v>
      </c>
      <c r="B39" s="197">
        <v>22.5</v>
      </c>
      <c r="C39" s="197">
        <v>22.5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9.3869999999999987</v>
      </c>
      <c r="J39" s="21">
        <f t="shared" si="6"/>
        <v>5.24925</v>
      </c>
      <c r="K39" s="21">
        <f t="shared" si="7"/>
        <v>6.7702499999999999</v>
      </c>
      <c r="L39" s="21">
        <f t="shared" si="8"/>
        <v>1.0935000000000001</v>
      </c>
      <c r="M39" s="157">
        <f t="shared" si="9"/>
        <v>22.499999999999996</v>
      </c>
      <c r="N39" s="22"/>
      <c r="P39" s="37">
        <f t="shared" si="12"/>
        <v>9.3869999999999987</v>
      </c>
      <c r="Q39" s="37">
        <f t="shared" si="13"/>
        <v>5.24925</v>
      </c>
      <c r="R39" s="37">
        <f t="shared" si="14"/>
        <v>6.7702499999999999</v>
      </c>
      <c r="S39" s="37">
        <f t="shared" si="15"/>
        <v>1.0935000000000001</v>
      </c>
      <c r="T39" s="37">
        <f t="shared" si="10"/>
        <v>22.499999999999996</v>
      </c>
    </row>
    <row r="40" spans="1:20">
      <c r="A40" s="8" t="s">
        <v>82</v>
      </c>
      <c r="B40" s="197">
        <v>22.5</v>
      </c>
      <c r="C40" s="197">
        <v>22.5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9.3869999999999987</v>
      </c>
      <c r="J40" s="21">
        <f t="shared" si="6"/>
        <v>5.24925</v>
      </c>
      <c r="K40" s="21">
        <f t="shared" si="7"/>
        <v>6.7702499999999999</v>
      </c>
      <c r="L40" s="21">
        <f t="shared" si="8"/>
        <v>1.0935000000000001</v>
      </c>
      <c r="M40" s="157">
        <f t="shared" si="9"/>
        <v>22.499999999999996</v>
      </c>
      <c r="N40" s="22"/>
      <c r="P40" s="37">
        <f t="shared" si="12"/>
        <v>9.3869999999999987</v>
      </c>
      <c r="Q40" s="37">
        <f t="shared" si="13"/>
        <v>5.24925</v>
      </c>
      <c r="R40" s="37">
        <f t="shared" si="14"/>
        <v>6.7702499999999999</v>
      </c>
      <c r="S40" s="37">
        <f t="shared" si="15"/>
        <v>1.0935000000000001</v>
      </c>
      <c r="T40" s="37">
        <f t="shared" si="10"/>
        <v>22.499999999999996</v>
      </c>
    </row>
    <row r="41" spans="1:20">
      <c r="A41" s="8" t="s">
        <v>83</v>
      </c>
      <c r="B41" s="197">
        <v>22.5</v>
      </c>
      <c r="C41" s="197">
        <v>22.5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9.3869999999999987</v>
      </c>
      <c r="J41" s="21">
        <f t="shared" si="6"/>
        <v>5.24925</v>
      </c>
      <c r="K41" s="21">
        <f t="shared" si="7"/>
        <v>6.7702499999999999</v>
      </c>
      <c r="L41" s="21">
        <f t="shared" si="8"/>
        <v>1.0935000000000001</v>
      </c>
      <c r="M41" s="157">
        <f t="shared" si="9"/>
        <v>22.499999999999996</v>
      </c>
      <c r="N41" s="22"/>
      <c r="P41" s="37">
        <f t="shared" si="12"/>
        <v>9.3869999999999987</v>
      </c>
      <c r="Q41" s="37">
        <f t="shared" si="13"/>
        <v>5.24925</v>
      </c>
      <c r="R41" s="37">
        <f t="shared" si="14"/>
        <v>6.7702499999999999</v>
      </c>
      <c r="S41" s="37">
        <f t="shared" si="15"/>
        <v>1.0935000000000001</v>
      </c>
      <c r="T41" s="37">
        <f t="shared" si="10"/>
        <v>22.499999999999996</v>
      </c>
    </row>
    <row r="42" spans="1:20">
      <c r="A42" s="8" t="s">
        <v>84</v>
      </c>
      <c r="B42" s="197">
        <v>22.5</v>
      </c>
      <c r="C42" s="197">
        <v>22.5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9.3869999999999987</v>
      </c>
      <c r="J42" s="21">
        <f t="shared" si="6"/>
        <v>5.24925</v>
      </c>
      <c r="K42" s="21">
        <f t="shared" si="7"/>
        <v>6.7702499999999999</v>
      </c>
      <c r="L42" s="21">
        <f t="shared" si="8"/>
        <v>1.0935000000000001</v>
      </c>
      <c r="M42" s="157">
        <f t="shared" si="9"/>
        <v>22.499999999999996</v>
      </c>
      <c r="N42" s="22"/>
      <c r="P42" s="37">
        <f t="shared" si="12"/>
        <v>9.3869999999999987</v>
      </c>
      <c r="Q42" s="37">
        <f t="shared" si="13"/>
        <v>5.24925</v>
      </c>
      <c r="R42" s="37">
        <f t="shared" si="14"/>
        <v>6.7702499999999999</v>
      </c>
      <c r="S42" s="37">
        <f t="shared" si="15"/>
        <v>1.0935000000000001</v>
      </c>
      <c r="T42" s="37">
        <f t="shared" si="10"/>
        <v>22.499999999999996</v>
      </c>
    </row>
    <row r="43" spans="1:20">
      <c r="A43" s="8" t="s">
        <v>85</v>
      </c>
      <c r="B43" s="197">
        <v>22.5</v>
      </c>
      <c r="C43" s="197">
        <v>22.5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9.3869999999999987</v>
      </c>
      <c r="J43" s="21">
        <f t="shared" si="6"/>
        <v>5.24925</v>
      </c>
      <c r="K43" s="21">
        <f t="shared" si="7"/>
        <v>6.7702499999999999</v>
      </c>
      <c r="L43" s="21">
        <f t="shared" si="8"/>
        <v>1.0935000000000001</v>
      </c>
      <c r="M43" s="157">
        <f t="shared" si="9"/>
        <v>22.499999999999996</v>
      </c>
      <c r="N43" s="22"/>
      <c r="P43" s="37">
        <f t="shared" si="12"/>
        <v>9.3869999999999987</v>
      </c>
      <c r="Q43" s="37">
        <f t="shared" si="13"/>
        <v>5.24925</v>
      </c>
      <c r="R43" s="37">
        <f t="shared" si="14"/>
        <v>6.7702499999999999</v>
      </c>
      <c r="S43" s="37">
        <f t="shared" si="15"/>
        <v>1.0935000000000001</v>
      </c>
      <c r="T43" s="37">
        <f t="shared" si="10"/>
        <v>22.499999999999996</v>
      </c>
    </row>
    <row r="44" spans="1:20">
      <c r="A44" s="8" t="s">
        <v>86</v>
      </c>
      <c r="B44" s="197">
        <v>22.5</v>
      </c>
      <c r="C44" s="197">
        <v>22.5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9.3869999999999987</v>
      </c>
      <c r="J44" s="21">
        <f t="shared" si="6"/>
        <v>5.24925</v>
      </c>
      <c r="K44" s="21">
        <f t="shared" si="7"/>
        <v>6.7702499999999999</v>
      </c>
      <c r="L44" s="21">
        <f t="shared" si="8"/>
        <v>1.0935000000000001</v>
      </c>
      <c r="M44" s="157">
        <f t="shared" si="9"/>
        <v>22.499999999999996</v>
      </c>
      <c r="N44" s="22"/>
      <c r="P44" s="37">
        <f t="shared" si="12"/>
        <v>9.3869999999999987</v>
      </c>
      <c r="Q44" s="37">
        <f t="shared" si="13"/>
        <v>5.24925</v>
      </c>
      <c r="R44" s="37">
        <f t="shared" si="14"/>
        <v>6.7702499999999999</v>
      </c>
      <c r="S44" s="37">
        <f t="shared" si="15"/>
        <v>1.0935000000000001</v>
      </c>
      <c r="T44" s="37">
        <f t="shared" si="10"/>
        <v>22.499999999999996</v>
      </c>
    </row>
    <row r="45" spans="1:20">
      <c r="A45" s="8" t="s">
        <v>87</v>
      </c>
      <c r="B45" s="197">
        <v>22.5</v>
      </c>
      <c r="C45" s="197">
        <v>22.5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9.3869999999999987</v>
      </c>
      <c r="J45" s="21">
        <f t="shared" si="6"/>
        <v>5.24925</v>
      </c>
      <c r="K45" s="21">
        <f t="shared" si="7"/>
        <v>6.7702499999999999</v>
      </c>
      <c r="L45" s="21">
        <f t="shared" si="8"/>
        <v>1.0935000000000001</v>
      </c>
      <c r="M45" s="157">
        <f t="shared" si="9"/>
        <v>22.499999999999996</v>
      </c>
      <c r="N45" s="22"/>
      <c r="P45" s="37">
        <f t="shared" si="12"/>
        <v>9.3869999999999987</v>
      </c>
      <c r="Q45" s="37">
        <f t="shared" si="13"/>
        <v>5.24925</v>
      </c>
      <c r="R45" s="37">
        <f t="shared" si="14"/>
        <v>6.7702499999999999</v>
      </c>
      <c r="S45" s="37">
        <f t="shared" si="15"/>
        <v>1.0935000000000001</v>
      </c>
      <c r="T45" s="37">
        <f t="shared" si="10"/>
        <v>22.499999999999996</v>
      </c>
    </row>
    <row r="46" spans="1:20">
      <c r="A46" s="8" t="s">
        <v>88</v>
      </c>
      <c r="B46" s="197">
        <v>22.5</v>
      </c>
      <c r="C46" s="197">
        <v>22.5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9.3869999999999987</v>
      </c>
      <c r="J46" s="21">
        <f t="shared" si="6"/>
        <v>5.24925</v>
      </c>
      <c r="K46" s="21">
        <f t="shared" si="7"/>
        <v>6.7702499999999999</v>
      </c>
      <c r="L46" s="21">
        <f t="shared" si="8"/>
        <v>1.0935000000000001</v>
      </c>
      <c r="M46" s="157">
        <f t="shared" si="9"/>
        <v>22.499999999999996</v>
      </c>
      <c r="N46" s="22"/>
      <c r="P46" s="37">
        <f t="shared" si="12"/>
        <v>9.3869999999999987</v>
      </c>
      <c r="Q46" s="37">
        <f t="shared" si="13"/>
        <v>5.24925</v>
      </c>
      <c r="R46" s="37">
        <f t="shared" si="14"/>
        <v>6.7702499999999999</v>
      </c>
      <c r="S46" s="37">
        <f t="shared" si="15"/>
        <v>1.0935000000000001</v>
      </c>
      <c r="T46" s="37">
        <f t="shared" si="10"/>
        <v>22.499999999999996</v>
      </c>
    </row>
    <row r="47" spans="1:20">
      <c r="A47" s="8" t="s">
        <v>89</v>
      </c>
      <c r="B47" s="197">
        <v>22.5</v>
      </c>
      <c r="C47" s="197">
        <v>22.5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9.3869999999999987</v>
      </c>
      <c r="J47" s="21">
        <f t="shared" si="6"/>
        <v>5.24925</v>
      </c>
      <c r="K47" s="21">
        <f t="shared" si="7"/>
        <v>6.7702499999999999</v>
      </c>
      <c r="L47" s="21">
        <f t="shared" si="8"/>
        <v>1.0935000000000001</v>
      </c>
      <c r="M47" s="157">
        <f t="shared" si="9"/>
        <v>22.499999999999996</v>
      </c>
      <c r="N47" s="22"/>
      <c r="P47" s="37">
        <f t="shared" si="12"/>
        <v>9.3869999999999987</v>
      </c>
      <c r="Q47" s="37">
        <f t="shared" si="13"/>
        <v>5.24925</v>
      </c>
      <c r="R47" s="37">
        <f t="shared" si="14"/>
        <v>6.7702499999999999</v>
      </c>
      <c r="S47" s="37">
        <f t="shared" si="15"/>
        <v>1.0935000000000001</v>
      </c>
      <c r="T47" s="37">
        <f t="shared" si="10"/>
        <v>22.499999999999996</v>
      </c>
    </row>
    <row r="48" spans="1:20">
      <c r="A48" s="8" t="s">
        <v>90</v>
      </c>
      <c r="B48" s="197">
        <v>22.5</v>
      </c>
      <c r="C48" s="197">
        <v>22.5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9.3869999999999987</v>
      </c>
      <c r="J48" s="21">
        <f t="shared" si="6"/>
        <v>5.24925</v>
      </c>
      <c r="K48" s="21">
        <f t="shared" si="7"/>
        <v>6.7702499999999999</v>
      </c>
      <c r="L48" s="21">
        <f t="shared" si="8"/>
        <v>1.0935000000000001</v>
      </c>
      <c r="M48" s="157">
        <f t="shared" si="9"/>
        <v>22.499999999999996</v>
      </c>
      <c r="N48" s="22"/>
      <c r="P48" s="37">
        <f t="shared" si="12"/>
        <v>9.3869999999999987</v>
      </c>
      <c r="Q48" s="37">
        <f t="shared" si="13"/>
        <v>5.24925</v>
      </c>
      <c r="R48" s="37">
        <f t="shared" si="14"/>
        <v>6.7702499999999999</v>
      </c>
      <c r="S48" s="37">
        <f t="shared" si="15"/>
        <v>1.0935000000000001</v>
      </c>
      <c r="T48" s="37">
        <f t="shared" si="10"/>
        <v>22.499999999999996</v>
      </c>
    </row>
    <row r="49" spans="1:20">
      <c r="A49" s="8" t="s">
        <v>91</v>
      </c>
      <c r="B49" s="197">
        <v>22.5</v>
      </c>
      <c r="C49" s="197">
        <v>22.5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9.3869999999999987</v>
      </c>
      <c r="J49" s="21">
        <f t="shared" si="6"/>
        <v>5.24925</v>
      </c>
      <c r="K49" s="21">
        <f t="shared" si="7"/>
        <v>6.7702499999999999</v>
      </c>
      <c r="L49" s="21">
        <f t="shared" si="8"/>
        <v>1.0935000000000001</v>
      </c>
      <c r="M49" s="157">
        <f t="shared" si="9"/>
        <v>22.499999999999996</v>
      </c>
      <c r="N49" s="22"/>
      <c r="P49" s="37">
        <f t="shared" si="12"/>
        <v>9.3869999999999987</v>
      </c>
      <c r="Q49" s="37">
        <f t="shared" si="13"/>
        <v>5.24925</v>
      </c>
      <c r="R49" s="37">
        <f t="shared" si="14"/>
        <v>6.7702499999999999</v>
      </c>
      <c r="S49" s="37">
        <f t="shared" si="15"/>
        <v>1.0935000000000001</v>
      </c>
      <c r="T49" s="37">
        <f t="shared" si="10"/>
        <v>22.499999999999996</v>
      </c>
    </row>
    <row r="50" spans="1:20">
      <c r="A50" s="8" t="s">
        <v>92</v>
      </c>
      <c r="B50" s="197">
        <v>22.5</v>
      </c>
      <c r="C50" s="197">
        <v>22.5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9.3869999999999987</v>
      </c>
      <c r="J50" s="21">
        <f t="shared" si="6"/>
        <v>5.24925</v>
      </c>
      <c r="K50" s="21">
        <f t="shared" si="7"/>
        <v>6.7702499999999999</v>
      </c>
      <c r="L50" s="21">
        <f t="shared" si="8"/>
        <v>1.0935000000000001</v>
      </c>
      <c r="M50" s="157">
        <f t="shared" si="9"/>
        <v>22.499999999999996</v>
      </c>
      <c r="N50" s="22"/>
      <c r="P50" s="37">
        <f t="shared" si="12"/>
        <v>9.3869999999999987</v>
      </c>
      <c r="Q50" s="37">
        <f t="shared" si="13"/>
        <v>5.24925</v>
      </c>
      <c r="R50" s="37">
        <f t="shared" si="14"/>
        <v>6.7702499999999999</v>
      </c>
      <c r="S50" s="37">
        <f t="shared" si="15"/>
        <v>1.0935000000000001</v>
      </c>
      <c r="T50" s="37">
        <f t="shared" si="10"/>
        <v>22.499999999999996</v>
      </c>
    </row>
    <row r="51" spans="1:20">
      <c r="A51" s="8" t="s">
        <v>93</v>
      </c>
      <c r="B51" s="197">
        <v>22.5</v>
      </c>
      <c r="C51" s="197">
        <v>22.5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9.3869999999999987</v>
      </c>
      <c r="J51" s="21">
        <f t="shared" si="6"/>
        <v>5.24925</v>
      </c>
      <c r="K51" s="21">
        <f t="shared" si="7"/>
        <v>6.7702499999999999</v>
      </c>
      <c r="L51" s="21">
        <f t="shared" si="8"/>
        <v>1.0935000000000001</v>
      </c>
      <c r="M51" s="157">
        <f t="shared" si="9"/>
        <v>22.499999999999996</v>
      </c>
      <c r="N51" s="22"/>
      <c r="P51" s="37">
        <f t="shared" si="12"/>
        <v>9.3869999999999987</v>
      </c>
      <c r="Q51" s="37">
        <f t="shared" si="13"/>
        <v>5.24925</v>
      </c>
      <c r="R51" s="37">
        <f t="shared" si="14"/>
        <v>6.7702499999999999</v>
      </c>
      <c r="S51" s="37">
        <f t="shared" si="15"/>
        <v>1.0935000000000001</v>
      </c>
      <c r="T51" s="37">
        <f t="shared" si="10"/>
        <v>22.499999999999996</v>
      </c>
    </row>
    <row r="52" spans="1:20">
      <c r="A52" s="8" t="s">
        <v>94</v>
      </c>
      <c r="B52" s="197">
        <v>22.5</v>
      </c>
      <c r="C52" s="197">
        <v>22.5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9.3869999999999987</v>
      </c>
      <c r="J52" s="21">
        <f t="shared" si="6"/>
        <v>5.24925</v>
      </c>
      <c r="K52" s="21">
        <f t="shared" si="7"/>
        <v>6.7702499999999999</v>
      </c>
      <c r="L52" s="21">
        <f t="shared" si="8"/>
        <v>1.0935000000000001</v>
      </c>
      <c r="M52" s="157">
        <f t="shared" si="9"/>
        <v>22.499999999999996</v>
      </c>
      <c r="N52" s="22"/>
      <c r="P52" s="37">
        <f t="shared" si="12"/>
        <v>9.3869999999999987</v>
      </c>
      <c r="Q52" s="37">
        <f t="shared" si="13"/>
        <v>5.24925</v>
      </c>
      <c r="R52" s="37">
        <f t="shared" si="14"/>
        <v>6.7702499999999999</v>
      </c>
      <c r="S52" s="37">
        <f t="shared" si="15"/>
        <v>1.0935000000000001</v>
      </c>
      <c r="T52" s="37">
        <f t="shared" si="10"/>
        <v>22.499999999999996</v>
      </c>
    </row>
    <row r="53" spans="1:20">
      <c r="A53" s="8" t="s">
        <v>95</v>
      </c>
      <c r="B53" s="197">
        <v>22.5</v>
      </c>
      <c r="C53" s="197">
        <v>22.5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9.3869999999999987</v>
      </c>
      <c r="J53" s="21">
        <f t="shared" si="6"/>
        <v>5.24925</v>
      </c>
      <c r="K53" s="21">
        <f t="shared" si="7"/>
        <v>6.7702499999999999</v>
      </c>
      <c r="L53" s="21">
        <f t="shared" si="8"/>
        <v>1.0935000000000001</v>
      </c>
      <c r="M53" s="157">
        <f t="shared" si="9"/>
        <v>22.499999999999996</v>
      </c>
      <c r="N53" s="22"/>
      <c r="P53" s="37">
        <f t="shared" si="12"/>
        <v>9.3869999999999987</v>
      </c>
      <c r="Q53" s="37">
        <f t="shared" si="13"/>
        <v>5.24925</v>
      </c>
      <c r="R53" s="37">
        <f t="shared" si="14"/>
        <v>6.7702499999999999</v>
      </c>
      <c r="S53" s="37">
        <f t="shared" si="15"/>
        <v>1.0935000000000001</v>
      </c>
      <c r="T53" s="37">
        <f t="shared" si="10"/>
        <v>22.499999999999996</v>
      </c>
    </row>
    <row r="54" spans="1:20">
      <c r="A54" s="8" t="s">
        <v>96</v>
      </c>
      <c r="B54" s="197">
        <v>22.5</v>
      </c>
      <c r="C54" s="197">
        <v>22.5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9.3869999999999987</v>
      </c>
      <c r="J54" s="21">
        <f t="shared" si="6"/>
        <v>5.24925</v>
      </c>
      <c r="K54" s="21">
        <f t="shared" si="7"/>
        <v>6.7702499999999999</v>
      </c>
      <c r="L54" s="21">
        <f t="shared" si="8"/>
        <v>1.0935000000000001</v>
      </c>
      <c r="M54" s="157">
        <f t="shared" si="9"/>
        <v>22.499999999999996</v>
      </c>
      <c r="N54" s="22"/>
      <c r="P54" s="37">
        <f t="shared" si="12"/>
        <v>9.3869999999999987</v>
      </c>
      <c r="Q54" s="37">
        <f t="shared" si="13"/>
        <v>5.24925</v>
      </c>
      <c r="R54" s="37">
        <f t="shared" si="14"/>
        <v>6.7702499999999999</v>
      </c>
      <c r="S54" s="37">
        <f t="shared" si="15"/>
        <v>1.0935000000000001</v>
      </c>
      <c r="T54" s="37">
        <f t="shared" si="10"/>
        <v>22.499999999999996</v>
      </c>
    </row>
    <row r="55" spans="1:20">
      <c r="A55" s="8" t="s">
        <v>97</v>
      </c>
      <c r="B55" s="197">
        <v>22.5</v>
      </c>
      <c r="C55" s="197">
        <v>22.5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9.3869999999999987</v>
      </c>
      <c r="J55" s="21">
        <f t="shared" si="6"/>
        <v>5.24925</v>
      </c>
      <c r="K55" s="21">
        <f t="shared" si="7"/>
        <v>6.7702499999999999</v>
      </c>
      <c r="L55" s="21">
        <f t="shared" si="8"/>
        <v>1.0935000000000001</v>
      </c>
      <c r="M55" s="157">
        <f t="shared" si="9"/>
        <v>22.499999999999996</v>
      </c>
      <c r="N55" s="22"/>
      <c r="P55" s="37">
        <f t="shared" si="12"/>
        <v>9.3869999999999987</v>
      </c>
      <c r="Q55" s="37">
        <f t="shared" si="13"/>
        <v>5.24925</v>
      </c>
      <c r="R55" s="37">
        <f t="shared" si="14"/>
        <v>6.7702499999999999</v>
      </c>
      <c r="S55" s="37">
        <f t="shared" si="15"/>
        <v>1.0935000000000001</v>
      </c>
      <c r="T55" s="37">
        <f t="shared" si="10"/>
        <v>22.499999999999996</v>
      </c>
    </row>
    <row r="56" spans="1:20">
      <c r="A56" s="8" t="s">
        <v>98</v>
      </c>
      <c r="B56" s="197">
        <v>22.5</v>
      </c>
      <c r="C56" s="197">
        <v>22.5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9.3869999999999987</v>
      </c>
      <c r="J56" s="21">
        <f t="shared" si="6"/>
        <v>5.24925</v>
      </c>
      <c r="K56" s="21">
        <f t="shared" si="7"/>
        <v>6.7702499999999999</v>
      </c>
      <c r="L56" s="21">
        <f t="shared" si="8"/>
        <v>1.0935000000000001</v>
      </c>
      <c r="M56" s="157">
        <f t="shared" si="9"/>
        <v>22.499999999999996</v>
      </c>
      <c r="N56" s="22"/>
      <c r="P56" s="37">
        <f t="shared" si="12"/>
        <v>9.3869999999999987</v>
      </c>
      <c r="Q56" s="37">
        <f t="shared" si="13"/>
        <v>5.24925</v>
      </c>
      <c r="R56" s="37">
        <f t="shared" si="14"/>
        <v>6.7702499999999999</v>
      </c>
      <c r="S56" s="37">
        <f t="shared" si="15"/>
        <v>1.0935000000000001</v>
      </c>
      <c r="T56" s="37">
        <f t="shared" si="10"/>
        <v>22.499999999999996</v>
      </c>
    </row>
    <row r="57" spans="1:20">
      <c r="A57" s="8" t="s">
        <v>99</v>
      </c>
      <c r="B57" s="197">
        <v>22.5</v>
      </c>
      <c r="C57" s="197">
        <v>22.5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9.3869999999999987</v>
      </c>
      <c r="J57" s="21">
        <f t="shared" si="6"/>
        <v>5.24925</v>
      </c>
      <c r="K57" s="21">
        <f t="shared" si="7"/>
        <v>6.7702499999999999</v>
      </c>
      <c r="L57" s="21">
        <f t="shared" si="8"/>
        <v>1.0935000000000001</v>
      </c>
      <c r="M57" s="157">
        <f t="shared" si="9"/>
        <v>22.499999999999996</v>
      </c>
      <c r="N57" s="22"/>
      <c r="P57" s="37">
        <f t="shared" si="12"/>
        <v>9.3869999999999987</v>
      </c>
      <c r="Q57" s="37">
        <f t="shared" si="13"/>
        <v>5.24925</v>
      </c>
      <c r="R57" s="37">
        <f t="shared" si="14"/>
        <v>6.7702499999999999</v>
      </c>
      <c r="S57" s="37">
        <f t="shared" si="15"/>
        <v>1.0935000000000001</v>
      </c>
      <c r="T57" s="37">
        <f t="shared" si="10"/>
        <v>22.499999999999996</v>
      </c>
    </row>
    <row r="58" spans="1:20">
      <c r="A58" s="8" t="s">
        <v>100</v>
      </c>
      <c r="B58" s="197">
        <v>22.5</v>
      </c>
      <c r="C58" s="197">
        <v>22.5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9.3869999999999987</v>
      </c>
      <c r="J58" s="21">
        <f t="shared" si="6"/>
        <v>5.24925</v>
      </c>
      <c r="K58" s="21">
        <f t="shared" si="7"/>
        <v>6.7702499999999999</v>
      </c>
      <c r="L58" s="21">
        <f t="shared" si="8"/>
        <v>1.0935000000000001</v>
      </c>
      <c r="M58" s="157">
        <f t="shared" si="9"/>
        <v>22.499999999999996</v>
      </c>
      <c r="N58" s="22"/>
      <c r="P58" s="37">
        <f t="shared" si="12"/>
        <v>9.3869999999999987</v>
      </c>
      <c r="Q58" s="37">
        <f t="shared" si="13"/>
        <v>5.24925</v>
      </c>
      <c r="R58" s="37">
        <f t="shared" si="14"/>
        <v>6.7702499999999999</v>
      </c>
      <c r="S58" s="37">
        <f t="shared" si="15"/>
        <v>1.0935000000000001</v>
      </c>
      <c r="T58" s="37">
        <f t="shared" si="10"/>
        <v>22.499999999999996</v>
      </c>
    </row>
    <row r="59" spans="1:20">
      <c r="A59" s="8" t="s">
        <v>101</v>
      </c>
      <c r="B59" s="197">
        <v>22.5</v>
      </c>
      <c r="C59" s="197">
        <v>22.5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9.3869999999999987</v>
      </c>
      <c r="J59" s="21">
        <f t="shared" si="6"/>
        <v>5.24925</v>
      </c>
      <c r="K59" s="21">
        <f t="shared" si="7"/>
        <v>6.7702499999999999</v>
      </c>
      <c r="L59" s="21">
        <f t="shared" si="8"/>
        <v>1.0935000000000001</v>
      </c>
      <c r="M59" s="157">
        <f t="shared" si="9"/>
        <v>22.499999999999996</v>
      </c>
      <c r="N59" s="22"/>
      <c r="P59" s="37">
        <f t="shared" si="12"/>
        <v>9.3869999999999987</v>
      </c>
      <c r="Q59" s="37">
        <f t="shared" si="13"/>
        <v>5.24925</v>
      </c>
      <c r="R59" s="37">
        <f t="shared" si="14"/>
        <v>6.7702499999999999</v>
      </c>
      <c r="S59" s="37">
        <f t="shared" si="15"/>
        <v>1.0935000000000001</v>
      </c>
      <c r="T59" s="37">
        <f t="shared" si="10"/>
        <v>22.499999999999996</v>
      </c>
    </row>
    <row r="60" spans="1:20">
      <c r="A60" s="8" t="s">
        <v>102</v>
      </c>
      <c r="B60" s="197">
        <v>22.5</v>
      </c>
      <c r="C60" s="197">
        <v>22.5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9.3869999999999987</v>
      </c>
      <c r="J60" s="21">
        <f t="shared" si="6"/>
        <v>5.24925</v>
      </c>
      <c r="K60" s="21">
        <f t="shared" si="7"/>
        <v>6.7702499999999999</v>
      </c>
      <c r="L60" s="21">
        <f t="shared" si="8"/>
        <v>1.0935000000000001</v>
      </c>
      <c r="M60" s="157">
        <f t="shared" si="9"/>
        <v>22.499999999999996</v>
      </c>
      <c r="N60" s="22"/>
      <c r="P60" s="37">
        <f t="shared" si="12"/>
        <v>9.3869999999999987</v>
      </c>
      <c r="Q60" s="37">
        <f t="shared" si="13"/>
        <v>5.24925</v>
      </c>
      <c r="R60" s="37">
        <f t="shared" si="14"/>
        <v>6.7702499999999999</v>
      </c>
      <c r="S60" s="37">
        <f t="shared" si="15"/>
        <v>1.0935000000000001</v>
      </c>
      <c r="T60" s="37">
        <f t="shared" si="10"/>
        <v>22.499999999999996</v>
      </c>
    </row>
    <row r="61" spans="1:20">
      <c r="A61" s="8" t="s">
        <v>103</v>
      </c>
      <c r="B61" s="197">
        <v>22.5</v>
      </c>
      <c r="C61" s="197">
        <v>22.5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9.3869999999999987</v>
      </c>
      <c r="J61" s="21">
        <f t="shared" si="6"/>
        <v>5.24925</v>
      </c>
      <c r="K61" s="21">
        <f t="shared" si="7"/>
        <v>6.7702499999999999</v>
      </c>
      <c r="L61" s="21">
        <f t="shared" si="8"/>
        <v>1.0935000000000001</v>
      </c>
      <c r="M61" s="157">
        <f t="shared" si="9"/>
        <v>22.499999999999996</v>
      </c>
      <c r="N61" s="22"/>
      <c r="P61" s="37">
        <f t="shared" si="12"/>
        <v>9.3869999999999987</v>
      </c>
      <c r="Q61" s="37">
        <f t="shared" si="13"/>
        <v>5.24925</v>
      </c>
      <c r="R61" s="37">
        <f t="shared" si="14"/>
        <v>6.7702499999999999</v>
      </c>
      <c r="S61" s="37">
        <f t="shared" si="15"/>
        <v>1.0935000000000001</v>
      </c>
      <c r="T61" s="37">
        <f t="shared" si="10"/>
        <v>22.499999999999996</v>
      </c>
    </row>
    <row r="62" spans="1:20">
      <c r="A62" s="8" t="s">
        <v>104</v>
      </c>
      <c r="B62" s="197">
        <v>22.5</v>
      </c>
      <c r="C62" s="197">
        <v>22.5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9.3869999999999987</v>
      </c>
      <c r="J62" s="21">
        <f t="shared" si="6"/>
        <v>5.24925</v>
      </c>
      <c r="K62" s="21">
        <f t="shared" si="7"/>
        <v>6.7702499999999999</v>
      </c>
      <c r="L62" s="21">
        <f t="shared" si="8"/>
        <v>1.0935000000000001</v>
      </c>
      <c r="M62" s="157">
        <f t="shared" si="9"/>
        <v>22.499999999999996</v>
      </c>
      <c r="N62" s="22"/>
      <c r="P62" s="37">
        <f t="shared" si="12"/>
        <v>9.3869999999999987</v>
      </c>
      <c r="Q62" s="37">
        <f t="shared" si="13"/>
        <v>5.24925</v>
      </c>
      <c r="R62" s="37">
        <f t="shared" si="14"/>
        <v>6.7702499999999999</v>
      </c>
      <c r="S62" s="37">
        <f t="shared" si="15"/>
        <v>1.0935000000000001</v>
      </c>
      <c r="T62" s="37">
        <f t="shared" si="10"/>
        <v>22.499999999999996</v>
      </c>
    </row>
    <row r="63" spans="1:20">
      <c r="A63" s="8" t="s">
        <v>105</v>
      </c>
      <c r="B63" s="197">
        <v>22.5</v>
      </c>
      <c r="C63" s="197">
        <v>22.5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9.3869999999999987</v>
      </c>
      <c r="J63" s="21">
        <f t="shared" si="6"/>
        <v>5.24925</v>
      </c>
      <c r="K63" s="21">
        <f t="shared" si="7"/>
        <v>6.7702499999999999</v>
      </c>
      <c r="L63" s="21">
        <f t="shared" si="8"/>
        <v>1.0935000000000001</v>
      </c>
      <c r="M63" s="157">
        <f t="shared" si="9"/>
        <v>22.499999999999996</v>
      </c>
      <c r="N63" s="22"/>
      <c r="P63" s="37">
        <f t="shared" si="12"/>
        <v>9.3869999999999987</v>
      </c>
      <c r="Q63" s="37">
        <f t="shared" si="13"/>
        <v>5.24925</v>
      </c>
      <c r="R63" s="37">
        <f t="shared" si="14"/>
        <v>6.7702499999999999</v>
      </c>
      <c r="S63" s="37">
        <f t="shared" si="15"/>
        <v>1.0935000000000001</v>
      </c>
      <c r="T63" s="37">
        <f t="shared" si="10"/>
        <v>22.499999999999996</v>
      </c>
    </row>
    <row r="64" spans="1:20">
      <c r="A64" s="8" t="s">
        <v>106</v>
      </c>
      <c r="B64" s="197">
        <v>22.5</v>
      </c>
      <c r="C64" s="197">
        <v>22.5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9.3869999999999987</v>
      </c>
      <c r="J64" s="21">
        <f t="shared" si="6"/>
        <v>5.24925</v>
      </c>
      <c r="K64" s="21">
        <f t="shared" si="7"/>
        <v>6.7702499999999999</v>
      </c>
      <c r="L64" s="21">
        <f t="shared" si="8"/>
        <v>1.0935000000000001</v>
      </c>
      <c r="M64" s="157">
        <f t="shared" si="9"/>
        <v>22.499999999999996</v>
      </c>
      <c r="N64" s="22"/>
      <c r="P64" s="37">
        <f t="shared" si="12"/>
        <v>9.3869999999999987</v>
      </c>
      <c r="Q64" s="37">
        <f t="shared" si="13"/>
        <v>5.24925</v>
      </c>
      <c r="R64" s="37">
        <f t="shared" si="14"/>
        <v>6.7702499999999999</v>
      </c>
      <c r="S64" s="37">
        <f t="shared" si="15"/>
        <v>1.0935000000000001</v>
      </c>
      <c r="T64" s="37">
        <f t="shared" si="10"/>
        <v>22.499999999999996</v>
      </c>
    </row>
    <row r="65" spans="1:20">
      <c r="A65" s="8" t="s">
        <v>107</v>
      </c>
      <c r="B65" s="197">
        <v>22.5</v>
      </c>
      <c r="C65" s="197">
        <v>22.5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9.3869999999999987</v>
      </c>
      <c r="J65" s="21">
        <f t="shared" si="6"/>
        <v>5.24925</v>
      </c>
      <c r="K65" s="21">
        <f t="shared" si="7"/>
        <v>6.7702499999999999</v>
      </c>
      <c r="L65" s="21">
        <f t="shared" si="8"/>
        <v>1.0935000000000001</v>
      </c>
      <c r="M65" s="157">
        <f t="shared" si="9"/>
        <v>22.499999999999996</v>
      </c>
      <c r="N65" s="22"/>
      <c r="P65" s="37">
        <f t="shared" si="12"/>
        <v>9.3869999999999987</v>
      </c>
      <c r="Q65" s="37">
        <f t="shared" si="13"/>
        <v>5.24925</v>
      </c>
      <c r="R65" s="37">
        <f t="shared" si="14"/>
        <v>6.7702499999999999</v>
      </c>
      <c r="S65" s="37">
        <f t="shared" si="15"/>
        <v>1.0935000000000001</v>
      </c>
      <c r="T65" s="37">
        <f t="shared" si="10"/>
        <v>22.499999999999996</v>
      </c>
    </row>
    <row r="66" spans="1:20">
      <c r="A66" s="8" t="s">
        <v>108</v>
      </c>
      <c r="B66" s="197">
        <v>22.5</v>
      </c>
      <c r="C66" s="197">
        <v>22.5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9.3869999999999987</v>
      </c>
      <c r="J66" s="21">
        <f t="shared" si="6"/>
        <v>5.24925</v>
      </c>
      <c r="K66" s="21">
        <f t="shared" si="7"/>
        <v>6.7702499999999999</v>
      </c>
      <c r="L66" s="21">
        <f t="shared" si="8"/>
        <v>1.0935000000000001</v>
      </c>
      <c r="M66" s="157">
        <f t="shared" si="9"/>
        <v>22.499999999999996</v>
      </c>
      <c r="N66" s="22"/>
      <c r="P66" s="37">
        <f t="shared" si="12"/>
        <v>9.3869999999999987</v>
      </c>
      <c r="Q66" s="37">
        <f t="shared" si="13"/>
        <v>5.24925</v>
      </c>
      <c r="R66" s="37">
        <f t="shared" si="14"/>
        <v>6.7702499999999999</v>
      </c>
      <c r="S66" s="37">
        <f t="shared" si="15"/>
        <v>1.0935000000000001</v>
      </c>
      <c r="T66" s="37">
        <f t="shared" si="10"/>
        <v>22.499999999999996</v>
      </c>
    </row>
    <row r="67" spans="1:20">
      <c r="A67" s="8" t="s">
        <v>109</v>
      </c>
      <c r="B67" s="197">
        <v>22.5</v>
      </c>
      <c r="C67" s="197">
        <v>22.5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9.3869999999999987</v>
      </c>
      <c r="J67" s="21">
        <f t="shared" si="6"/>
        <v>5.24925</v>
      </c>
      <c r="K67" s="21">
        <f t="shared" si="7"/>
        <v>6.7702499999999999</v>
      </c>
      <c r="L67" s="21">
        <f t="shared" si="8"/>
        <v>1.0935000000000001</v>
      </c>
      <c r="M67" s="157">
        <f t="shared" si="9"/>
        <v>22.499999999999996</v>
      </c>
      <c r="N67" s="22"/>
      <c r="P67" s="37">
        <f t="shared" ref="P67:P98" si="17">I67</f>
        <v>9.3869999999999987</v>
      </c>
      <c r="Q67" s="37">
        <f t="shared" ref="Q67:Q98" si="18">J67</f>
        <v>5.24925</v>
      </c>
      <c r="R67" s="37">
        <f t="shared" ref="R67:R98" si="19">K67</f>
        <v>6.7702499999999999</v>
      </c>
      <c r="S67" s="37">
        <f t="shared" ref="S67:S98" si="20">L67</f>
        <v>1.0935000000000001</v>
      </c>
      <c r="T67" s="37">
        <f t="shared" si="10"/>
        <v>22.499999999999996</v>
      </c>
    </row>
    <row r="68" spans="1:20">
      <c r="A68" s="8" t="s">
        <v>110</v>
      </c>
      <c r="B68" s="197">
        <v>22.5</v>
      </c>
      <c r="C68" s="197">
        <v>22.5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9.3869999999999987</v>
      </c>
      <c r="J68" s="21">
        <f t="shared" ref="J68:J98" si="22">C68*E68/100</f>
        <v>5.24925</v>
      </c>
      <c r="K68" s="21">
        <f t="shared" ref="K68:K98" si="23">C68*F68/100</f>
        <v>6.7702499999999999</v>
      </c>
      <c r="L68" s="21">
        <f t="shared" ref="L68:L98" si="24">C68*G68/100</f>
        <v>1.0935000000000001</v>
      </c>
      <c r="M68" s="157">
        <f t="shared" ref="M68:M98" si="25">SUM(I68:L68)</f>
        <v>22.499999999999996</v>
      </c>
      <c r="N68" s="22"/>
      <c r="P68" s="37">
        <f t="shared" si="17"/>
        <v>9.3869999999999987</v>
      </c>
      <c r="Q68" s="37">
        <f t="shared" si="18"/>
        <v>5.24925</v>
      </c>
      <c r="R68" s="37">
        <f t="shared" si="19"/>
        <v>6.7702499999999999</v>
      </c>
      <c r="S68" s="37">
        <f t="shared" si="20"/>
        <v>1.0935000000000001</v>
      </c>
      <c r="T68" s="37">
        <f t="shared" ref="T68:T99" si="26">SUM(P68:S68)</f>
        <v>22.499999999999996</v>
      </c>
    </row>
    <row r="69" spans="1:20">
      <c r="A69" s="8" t="s">
        <v>111</v>
      </c>
      <c r="B69" s="197">
        <v>22.5</v>
      </c>
      <c r="C69" s="197">
        <v>22.5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9.3869999999999987</v>
      </c>
      <c r="J69" s="21">
        <f t="shared" si="22"/>
        <v>5.24925</v>
      </c>
      <c r="K69" s="21">
        <f t="shared" si="23"/>
        <v>6.7702499999999999</v>
      </c>
      <c r="L69" s="21">
        <f t="shared" si="24"/>
        <v>1.0935000000000001</v>
      </c>
      <c r="M69" s="157">
        <f t="shared" si="25"/>
        <v>22.499999999999996</v>
      </c>
      <c r="N69" s="22"/>
      <c r="P69" s="37">
        <f t="shared" si="17"/>
        <v>9.3869999999999987</v>
      </c>
      <c r="Q69" s="37">
        <f t="shared" si="18"/>
        <v>5.24925</v>
      </c>
      <c r="R69" s="37">
        <f t="shared" si="19"/>
        <v>6.7702499999999999</v>
      </c>
      <c r="S69" s="37">
        <f t="shared" si="20"/>
        <v>1.0935000000000001</v>
      </c>
      <c r="T69" s="37">
        <f t="shared" si="26"/>
        <v>22.499999999999996</v>
      </c>
    </row>
    <row r="70" spans="1:20">
      <c r="A70" s="8" t="s">
        <v>112</v>
      </c>
      <c r="B70" s="197">
        <v>22.5</v>
      </c>
      <c r="C70" s="197">
        <v>22.5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9.3869999999999987</v>
      </c>
      <c r="J70" s="21">
        <f t="shared" si="22"/>
        <v>5.24925</v>
      </c>
      <c r="K70" s="21">
        <f t="shared" si="23"/>
        <v>6.7702499999999999</v>
      </c>
      <c r="L70" s="21">
        <f t="shared" si="24"/>
        <v>1.0935000000000001</v>
      </c>
      <c r="M70" s="157">
        <f t="shared" si="25"/>
        <v>22.499999999999996</v>
      </c>
      <c r="N70" s="22"/>
      <c r="P70" s="37">
        <f t="shared" si="17"/>
        <v>9.3869999999999987</v>
      </c>
      <c r="Q70" s="37">
        <f t="shared" si="18"/>
        <v>5.24925</v>
      </c>
      <c r="R70" s="37">
        <f t="shared" si="19"/>
        <v>6.7702499999999999</v>
      </c>
      <c r="S70" s="37">
        <f t="shared" si="20"/>
        <v>1.0935000000000001</v>
      </c>
      <c r="T70" s="37">
        <f t="shared" si="26"/>
        <v>22.499999999999996</v>
      </c>
    </row>
    <row r="71" spans="1:20">
      <c r="A71" s="8" t="s">
        <v>113</v>
      </c>
      <c r="B71" s="197">
        <v>22.5</v>
      </c>
      <c r="C71" s="197">
        <v>22.5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9.3869999999999987</v>
      </c>
      <c r="J71" s="21">
        <f t="shared" si="22"/>
        <v>5.24925</v>
      </c>
      <c r="K71" s="21">
        <f t="shared" si="23"/>
        <v>6.7702499999999999</v>
      </c>
      <c r="L71" s="21">
        <f t="shared" si="24"/>
        <v>1.0935000000000001</v>
      </c>
      <c r="M71" s="157">
        <f t="shared" si="25"/>
        <v>22.499999999999996</v>
      </c>
      <c r="N71" s="22"/>
      <c r="P71" s="37">
        <f t="shared" si="17"/>
        <v>9.3869999999999987</v>
      </c>
      <c r="Q71" s="37">
        <f t="shared" si="18"/>
        <v>5.24925</v>
      </c>
      <c r="R71" s="37">
        <f t="shared" si="19"/>
        <v>6.7702499999999999</v>
      </c>
      <c r="S71" s="37">
        <f t="shared" si="20"/>
        <v>1.0935000000000001</v>
      </c>
      <c r="T71" s="37">
        <f t="shared" si="26"/>
        <v>22.499999999999996</v>
      </c>
    </row>
    <row r="72" spans="1:20">
      <c r="A72" s="8" t="s">
        <v>114</v>
      </c>
      <c r="B72" s="197">
        <v>22.5</v>
      </c>
      <c r="C72" s="197">
        <v>22.5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9.3869999999999987</v>
      </c>
      <c r="J72" s="21">
        <f t="shared" si="22"/>
        <v>5.24925</v>
      </c>
      <c r="K72" s="21">
        <f t="shared" si="23"/>
        <v>6.7702499999999999</v>
      </c>
      <c r="L72" s="21">
        <f t="shared" si="24"/>
        <v>1.0935000000000001</v>
      </c>
      <c r="M72" s="157">
        <f t="shared" si="25"/>
        <v>22.499999999999996</v>
      </c>
      <c r="N72" s="22"/>
      <c r="P72" s="37">
        <f t="shared" si="17"/>
        <v>9.3869999999999987</v>
      </c>
      <c r="Q72" s="37">
        <f t="shared" si="18"/>
        <v>5.24925</v>
      </c>
      <c r="R72" s="37">
        <f t="shared" si="19"/>
        <v>6.7702499999999999</v>
      </c>
      <c r="S72" s="37">
        <f t="shared" si="20"/>
        <v>1.0935000000000001</v>
      </c>
      <c r="T72" s="37">
        <f t="shared" si="26"/>
        <v>22.499999999999996</v>
      </c>
    </row>
    <row r="73" spans="1:20">
      <c r="A73" s="8" t="s">
        <v>115</v>
      </c>
      <c r="B73" s="197">
        <v>22.5</v>
      </c>
      <c r="C73" s="197">
        <v>22.5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9.3869999999999987</v>
      </c>
      <c r="J73" s="21">
        <f t="shared" si="22"/>
        <v>5.24925</v>
      </c>
      <c r="K73" s="21">
        <f t="shared" si="23"/>
        <v>6.7702499999999999</v>
      </c>
      <c r="L73" s="21">
        <f t="shared" si="24"/>
        <v>1.0935000000000001</v>
      </c>
      <c r="M73" s="157">
        <f t="shared" si="25"/>
        <v>22.499999999999996</v>
      </c>
      <c r="N73" s="22"/>
      <c r="P73" s="37">
        <f t="shared" si="17"/>
        <v>9.3869999999999987</v>
      </c>
      <c r="Q73" s="37">
        <f t="shared" si="18"/>
        <v>5.24925</v>
      </c>
      <c r="R73" s="37">
        <f t="shared" si="19"/>
        <v>6.7702499999999999</v>
      </c>
      <c r="S73" s="37">
        <f t="shared" si="20"/>
        <v>1.0935000000000001</v>
      </c>
      <c r="T73" s="37">
        <f t="shared" si="26"/>
        <v>22.499999999999996</v>
      </c>
    </row>
    <row r="74" spans="1:20">
      <c r="A74" s="8" t="s">
        <v>116</v>
      </c>
      <c r="B74" s="197">
        <v>22.5</v>
      </c>
      <c r="C74" s="197">
        <v>22.5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9.3869999999999987</v>
      </c>
      <c r="J74" s="21">
        <f t="shared" si="22"/>
        <v>5.24925</v>
      </c>
      <c r="K74" s="21">
        <f t="shared" si="23"/>
        <v>6.7702499999999999</v>
      </c>
      <c r="L74" s="21">
        <f t="shared" si="24"/>
        <v>1.0935000000000001</v>
      </c>
      <c r="M74" s="157">
        <f t="shared" si="25"/>
        <v>22.499999999999996</v>
      </c>
      <c r="N74" s="22"/>
      <c r="P74" s="37">
        <f t="shared" si="17"/>
        <v>9.3869999999999987</v>
      </c>
      <c r="Q74" s="37">
        <f t="shared" si="18"/>
        <v>5.24925</v>
      </c>
      <c r="R74" s="37">
        <f t="shared" si="19"/>
        <v>6.7702499999999999</v>
      </c>
      <c r="S74" s="37">
        <f t="shared" si="20"/>
        <v>1.0935000000000001</v>
      </c>
      <c r="T74" s="37">
        <f t="shared" si="26"/>
        <v>22.499999999999996</v>
      </c>
    </row>
    <row r="75" spans="1:20">
      <c r="A75" s="8" t="s">
        <v>117</v>
      </c>
      <c r="B75" s="197">
        <v>22.5</v>
      </c>
      <c r="C75" s="197">
        <v>22.5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9.3869999999999987</v>
      </c>
      <c r="J75" s="21">
        <f t="shared" si="22"/>
        <v>5.24925</v>
      </c>
      <c r="K75" s="21">
        <f t="shared" si="23"/>
        <v>6.7702499999999999</v>
      </c>
      <c r="L75" s="21">
        <f t="shared" si="24"/>
        <v>1.0935000000000001</v>
      </c>
      <c r="M75" s="157">
        <f t="shared" si="25"/>
        <v>22.499999999999996</v>
      </c>
      <c r="N75" s="22"/>
      <c r="P75" s="37">
        <f t="shared" si="17"/>
        <v>9.3869999999999987</v>
      </c>
      <c r="Q75" s="37">
        <f t="shared" si="18"/>
        <v>5.24925</v>
      </c>
      <c r="R75" s="37">
        <f t="shared" si="19"/>
        <v>6.7702499999999999</v>
      </c>
      <c r="S75" s="37">
        <f t="shared" si="20"/>
        <v>1.0935000000000001</v>
      </c>
      <c r="T75" s="37">
        <f t="shared" si="26"/>
        <v>22.499999999999996</v>
      </c>
    </row>
    <row r="76" spans="1:20">
      <c r="A76" s="8" t="s">
        <v>118</v>
      </c>
      <c r="B76" s="197">
        <v>22.5</v>
      </c>
      <c r="C76" s="197">
        <v>22.5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9.3869999999999987</v>
      </c>
      <c r="J76" s="21">
        <f t="shared" si="22"/>
        <v>5.24925</v>
      </c>
      <c r="K76" s="21">
        <f t="shared" si="23"/>
        <v>6.7702499999999999</v>
      </c>
      <c r="L76" s="21">
        <f t="shared" si="24"/>
        <v>1.0935000000000001</v>
      </c>
      <c r="M76" s="157">
        <f t="shared" si="25"/>
        <v>22.499999999999996</v>
      </c>
      <c r="N76" s="22"/>
      <c r="P76" s="37">
        <f t="shared" si="17"/>
        <v>9.3869999999999987</v>
      </c>
      <c r="Q76" s="37">
        <f t="shared" si="18"/>
        <v>5.24925</v>
      </c>
      <c r="R76" s="37">
        <f t="shared" si="19"/>
        <v>6.7702499999999999</v>
      </c>
      <c r="S76" s="37">
        <f t="shared" si="20"/>
        <v>1.0935000000000001</v>
      </c>
      <c r="T76" s="37">
        <f t="shared" si="26"/>
        <v>22.499999999999996</v>
      </c>
    </row>
    <row r="77" spans="1:20">
      <c r="A77" s="8" t="s">
        <v>119</v>
      </c>
      <c r="B77" s="197">
        <v>22.5</v>
      </c>
      <c r="C77" s="197">
        <v>22.5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9.3869999999999987</v>
      </c>
      <c r="J77" s="21">
        <f t="shared" si="22"/>
        <v>5.24925</v>
      </c>
      <c r="K77" s="21">
        <f t="shared" si="23"/>
        <v>6.7702499999999999</v>
      </c>
      <c r="L77" s="21">
        <f t="shared" si="24"/>
        <v>1.0935000000000001</v>
      </c>
      <c r="M77" s="157">
        <f t="shared" si="25"/>
        <v>22.499999999999996</v>
      </c>
      <c r="N77" s="22"/>
      <c r="P77" s="37">
        <f t="shared" si="17"/>
        <v>9.3869999999999987</v>
      </c>
      <c r="Q77" s="37">
        <f t="shared" si="18"/>
        <v>5.24925</v>
      </c>
      <c r="R77" s="37">
        <f t="shared" si="19"/>
        <v>6.7702499999999999</v>
      </c>
      <c r="S77" s="37">
        <f t="shared" si="20"/>
        <v>1.0935000000000001</v>
      </c>
      <c r="T77" s="37">
        <f t="shared" si="26"/>
        <v>22.499999999999996</v>
      </c>
    </row>
    <row r="78" spans="1:20">
      <c r="A78" s="8" t="s">
        <v>120</v>
      </c>
      <c r="B78" s="197">
        <v>22.5</v>
      </c>
      <c r="C78" s="197">
        <v>22.5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9.3869999999999987</v>
      </c>
      <c r="J78" s="21">
        <f t="shared" si="22"/>
        <v>5.24925</v>
      </c>
      <c r="K78" s="21">
        <f t="shared" si="23"/>
        <v>6.7702499999999999</v>
      </c>
      <c r="L78" s="21">
        <f t="shared" si="24"/>
        <v>1.0935000000000001</v>
      </c>
      <c r="M78" s="157">
        <f t="shared" si="25"/>
        <v>22.499999999999996</v>
      </c>
      <c r="N78" s="22"/>
      <c r="P78" s="37">
        <f t="shared" si="17"/>
        <v>9.3869999999999987</v>
      </c>
      <c r="Q78" s="37">
        <f t="shared" si="18"/>
        <v>5.24925</v>
      </c>
      <c r="R78" s="37">
        <f t="shared" si="19"/>
        <v>6.7702499999999999</v>
      </c>
      <c r="S78" s="37">
        <f t="shared" si="20"/>
        <v>1.0935000000000001</v>
      </c>
      <c r="T78" s="37">
        <f t="shared" si="26"/>
        <v>22.499999999999996</v>
      </c>
    </row>
    <row r="79" spans="1:20">
      <c r="A79" s="8" t="s">
        <v>121</v>
      </c>
      <c r="B79" s="197">
        <v>22.5</v>
      </c>
      <c r="C79" s="197">
        <v>22.5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9.3869999999999987</v>
      </c>
      <c r="J79" s="21">
        <f t="shared" si="22"/>
        <v>5.24925</v>
      </c>
      <c r="K79" s="21">
        <f t="shared" si="23"/>
        <v>6.7702499999999999</v>
      </c>
      <c r="L79" s="21">
        <f t="shared" si="24"/>
        <v>1.0935000000000001</v>
      </c>
      <c r="M79" s="157">
        <f t="shared" si="25"/>
        <v>22.499999999999996</v>
      </c>
      <c r="N79" s="22"/>
      <c r="P79" s="37">
        <f t="shared" si="17"/>
        <v>9.3869999999999987</v>
      </c>
      <c r="Q79" s="37">
        <f t="shared" si="18"/>
        <v>5.24925</v>
      </c>
      <c r="R79" s="37">
        <f t="shared" si="19"/>
        <v>6.7702499999999999</v>
      </c>
      <c r="S79" s="37">
        <f t="shared" si="20"/>
        <v>1.0935000000000001</v>
      </c>
      <c r="T79" s="37">
        <f t="shared" si="26"/>
        <v>22.499999999999996</v>
      </c>
    </row>
    <row r="80" spans="1:20">
      <c r="A80" s="8" t="s">
        <v>122</v>
      </c>
      <c r="B80" s="197">
        <v>22.5</v>
      </c>
      <c r="C80" s="197">
        <v>22.5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9.3869999999999987</v>
      </c>
      <c r="J80" s="21">
        <f t="shared" si="22"/>
        <v>5.24925</v>
      </c>
      <c r="K80" s="21">
        <f t="shared" si="23"/>
        <v>6.7702499999999999</v>
      </c>
      <c r="L80" s="21">
        <f t="shared" si="24"/>
        <v>1.0935000000000001</v>
      </c>
      <c r="M80" s="157">
        <f t="shared" si="25"/>
        <v>22.499999999999996</v>
      </c>
      <c r="N80" s="22"/>
      <c r="P80" s="37">
        <f t="shared" si="17"/>
        <v>9.3869999999999987</v>
      </c>
      <c r="Q80" s="37">
        <f t="shared" si="18"/>
        <v>5.24925</v>
      </c>
      <c r="R80" s="37">
        <f t="shared" si="19"/>
        <v>6.7702499999999999</v>
      </c>
      <c r="S80" s="37">
        <f t="shared" si="20"/>
        <v>1.0935000000000001</v>
      </c>
      <c r="T80" s="37">
        <f t="shared" si="26"/>
        <v>22.499999999999996</v>
      </c>
    </row>
    <row r="81" spans="1:20">
      <c r="A81" s="8" t="s">
        <v>123</v>
      </c>
      <c r="B81" s="197">
        <v>22.5</v>
      </c>
      <c r="C81" s="197">
        <v>22.5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9.3869999999999987</v>
      </c>
      <c r="J81" s="21">
        <f t="shared" si="22"/>
        <v>5.24925</v>
      </c>
      <c r="K81" s="21">
        <f t="shared" si="23"/>
        <v>6.7702499999999999</v>
      </c>
      <c r="L81" s="21">
        <f t="shared" si="24"/>
        <v>1.0935000000000001</v>
      </c>
      <c r="M81" s="157">
        <f t="shared" si="25"/>
        <v>22.499999999999996</v>
      </c>
      <c r="N81" s="22"/>
      <c r="P81" s="37">
        <f t="shared" si="17"/>
        <v>9.3869999999999987</v>
      </c>
      <c r="Q81" s="37">
        <f t="shared" si="18"/>
        <v>5.24925</v>
      </c>
      <c r="R81" s="37">
        <f t="shared" si="19"/>
        <v>6.7702499999999999</v>
      </c>
      <c r="S81" s="37">
        <f t="shared" si="20"/>
        <v>1.0935000000000001</v>
      </c>
      <c r="T81" s="37">
        <f t="shared" si="26"/>
        <v>22.499999999999996</v>
      </c>
    </row>
    <row r="82" spans="1:20">
      <c r="A82" s="8" t="s">
        <v>124</v>
      </c>
      <c r="B82" s="197">
        <v>22.5</v>
      </c>
      <c r="C82" s="197">
        <v>22.5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9.3869999999999987</v>
      </c>
      <c r="J82" s="21">
        <f t="shared" si="22"/>
        <v>5.24925</v>
      </c>
      <c r="K82" s="21">
        <f t="shared" si="23"/>
        <v>6.7702499999999999</v>
      </c>
      <c r="L82" s="21">
        <f t="shared" si="24"/>
        <v>1.0935000000000001</v>
      </c>
      <c r="M82" s="157">
        <f t="shared" si="25"/>
        <v>22.499999999999996</v>
      </c>
      <c r="N82" s="22"/>
      <c r="P82" s="37">
        <f t="shared" si="17"/>
        <v>9.3869999999999987</v>
      </c>
      <c r="Q82" s="37">
        <f t="shared" si="18"/>
        <v>5.24925</v>
      </c>
      <c r="R82" s="37">
        <f t="shared" si="19"/>
        <v>6.7702499999999999</v>
      </c>
      <c r="S82" s="37">
        <f t="shared" si="20"/>
        <v>1.0935000000000001</v>
      </c>
      <c r="T82" s="37">
        <f t="shared" si="26"/>
        <v>22.499999999999996</v>
      </c>
    </row>
    <row r="83" spans="1:20">
      <c r="A83" s="8" t="s">
        <v>125</v>
      </c>
      <c r="B83" s="197">
        <v>22.5</v>
      </c>
      <c r="C83" s="197">
        <v>22.5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9.3869999999999987</v>
      </c>
      <c r="J83" s="21">
        <f t="shared" si="22"/>
        <v>5.24925</v>
      </c>
      <c r="K83" s="21">
        <f t="shared" si="23"/>
        <v>6.7702499999999999</v>
      </c>
      <c r="L83" s="21">
        <f t="shared" si="24"/>
        <v>1.0935000000000001</v>
      </c>
      <c r="M83" s="157">
        <f t="shared" si="25"/>
        <v>22.499999999999996</v>
      </c>
      <c r="N83" s="22"/>
      <c r="P83" s="37">
        <f t="shared" si="17"/>
        <v>9.3869999999999987</v>
      </c>
      <c r="Q83" s="37">
        <f t="shared" si="18"/>
        <v>5.24925</v>
      </c>
      <c r="R83" s="37">
        <f t="shared" si="19"/>
        <v>6.7702499999999999</v>
      </c>
      <c r="S83" s="37">
        <f t="shared" si="20"/>
        <v>1.0935000000000001</v>
      </c>
      <c r="T83" s="37">
        <f t="shared" si="26"/>
        <v>22.499999999999996</v>
      </c>
    </row>
    <row r="84" spans="1:20">
      <c r="A84" s="8" t="s">
        <v>126</v>
      </c>
      <c r="B84" s="197">
        <v>22.5</v>
      </c>
      <c r="C84" s="197">
        <v>22.5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9.3869999999999987</v>
      </c>
      <c r="J84" s="21">
        <f t="shared" si="22"/>
        <v>5.24925</v>
      </c>
      <c r="K84" s="21">
        <f t="shared" si="23"/>
        <v>6.7702499999999999</v>
      </c>
      <c r="L84" s="21">
        <f t="shared" si="24"/>
        <v>1.0935000000000001</v>
      </c>
      <c r="M84" s="157">
        <f t="shared" si="25"/>
        <v>22.499999999999996</v>
      </c>
      <c r="N84" s="22"/>
      <c r="P84" s="37">
        <f t="shared" si="17"/>
        <v>9.3869999999999987</v>
      </c>
      <c r="Q84" s="37">
        <f t="shared" si="18"/>
        <v>5.24925</v>
      </c>
      <c r="R84" s="37">
        <f t="shared" si="19"/>
        <v>6.7702499999999999</v>
      </c>
      <c r="S84" s="37">
        <f t="shared" si="20"/>
        <v>1.0935000000000001</v>
      </c>
      <c r="T84" s="37">
        <f t="shared" si="26"/>
        <v>22.499999999999996</v>
      </c>
    </row>
    <row r="85" spans="1:20">
      <c r="A85" s="8" t="s">
        <v>127</v>
      </c>
      <c r="B85" s="197">
        <v>22.5</v>
      </c>
      <c r="C85" s="197">
        <v>22.5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9.3869999999999987</v>
      </c>
      <c r="J85" s="21">
        <f t="shared" si="22"/>
        <v>5.24925</v>
      </c>
      <c r="K85" s="21">
        <f t="shared" si="23"/>
        <v>6.7702499999999999</v>
      </c>
      <c r="L85" s="21">
        <f t="shared" si="24"/>
        <v>1.0935000000000001</v>
      </c>
      <c r="M85" s="157">
        <f t="shared" si="25"/>
        <v>22.499999999999996</v>
      </c>
      <c r="N85" s="22"/>
      <c r="P85" s="37">
        <f t="shared" si="17"/>
        <v>9.3869999999999987</v>
      </c>
      <c r="Q85" s="37">
        <f t="shared" si="18"/>
        <v>5.24925</v>
      </c>
      <c r="R85" s="37">
        <f t="shared" si="19"/>
        <v>6.7702499999999999</v>
      </c>
      <c r="S85" s="37">
        <f t="shared" si="20"/>
        <v>1.0935000000000001</v>
      </c>
      <c r="T85" s="37">
        <f t="shared" si="26"/>
        <v>22.499999999999996</v>
      </c>
    </row>
    <row r="86" spans="1:20">
      <c r="A86" s="8" t="s">
        <v>128</v>
      </c>
      <c r="B86" s="197">
        <v>22.5</v>
      </c>
      <c r="C86" s="197">
        <v>22.5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9.3869999999999987</v>
      </c>
      <c r="J86" s="21">
        <f t="shared" si="22"/>
        <v>5.24925</v>
      </c>
      <c r="K86" s="21">
        <f t="shared" si="23"/>
        <v>6.7702499999999999</v>
      </c>
      <c r="L86" s="21">
        <f t="shared" si="24"/>
        <v>1.0935000000000001</v>
      </c>
      <c r="M86" s="157">
        <f t="shared" si="25"/>
        <v>22.499999999999996</v>
      </c>
      <c r="N86" s="22"/>
      <c r="P86" s="37">
        <f t="shared" si="17"/>
        <v>9.3869999999999987</v>
      </c>
      <c r="Q86" s="37">
        <f t="shared" si="18"/>
        <v>5.24925</v>
      </c>
      <c r="R86" s="37">
        <f t="shared" si="19"/>
        <v>6.7702499999999999</v>
      </c>
      <c r="S86" s="37">
        <f t="shared" si="20"/>
        <v>1.0935000000000001</v>
      </c>
      <c r="T86" s="37">
        <f t="shared" si="26"/>
        <v>22.499999999999996</v>
      </c>
    </row>
    <row r="87" spans="1:20">
      <c r="A87" s="8" t="s">
        <v>129</v>
      </c>
      <c r="B87" s="197">
        <v>22.5</v>
      </c>
      <c r="C87" s="197">
        <v>22.5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9.3869999999999987</v>
      </c>
      <c r="J87" s="21">
        <f t="shared" si="22"/>
        <v>5.24925</v>
      </c>
      <c r="K87" s="21">
        <f t="shared" si="23"/>
        <v>6.7702499999999999</v>
      </c>
      <c r="L87" s="21">
        <f t="shared" si="24"/>
        <v>1.0935000000000001</v>
      </c>
      <c r="M87" s="157">
        <f t="shared" si="25"/>
        <v>22.499999999999996</v>
      </c>
      <c r="N87" s="22"/>
      <c r="P87" s="37">
        <f t="shared" si="17"/>
        <v>9.3869999999999987</v>
      </c>
      <c r="Q87" s="37">
        <f t="shared" si="18"/>
        <v>5.24925</v>
      </c>
      <c r="R87" s="37">
        <f t="shared" si="19"/>
        <v>6.7702499999999999</v>
      </c>
      <c r="S87" s="37">
        <f t="shared" si="20"/>
        <v>1.0935000000000001</v>
      </c>
      <c r="T87" s="37">
        <f t="shared" si="26"/>
        <v>22.499999999999996</v>
      </c>
    </row>
    <row r="88" spans="1:20">
      <c r="A88" s="8" t="s">
        <v>130</v>
      </c>
      <c r="B88" s="197">
        <v>22.5</v>
      </c>
      <c r="C88" s="197">
        <v>22.5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9.3869999999999987</v>
      </c>
      <c r="J88" s="21">
        <f t="shared" si="22"/>
        <v>5.24925</v>
      </c>
      <c r="K88" s="21">
        <f t="shared" si="23"/>
        <v>6.7702499999999999</v>
      </c>
      <c r="L88" s="21">
        <f t="shared" si="24"/>
        <v>1.0935000000000001</v>
      </c>
      <c r="M88" s="157">
        <f t="shared" si="25"/>
        <v>22.499999999999996</v>
      </c>
      <c r="N88" s="22"/>
      <c r="P88" s="37">
        <f t="shared" si="17"/>
        <v>9.3869999999999987</v>
      </c>
      <c r="Q88" s="37">
        <f t="shared" si="18"/>
        <v>5.24925</v>
      </c>
      <c r="R88" s="37">
        <f t="shared" si="19"/>
        <v>6.7702499999999999</v>
      </c>
      <c r="S88" s="37">
        <f t="shared" si="20"/>
        <v>1.0935000000000001</v>
      </c>
      <c r="T88" s="37">
        <f t="shared" si="26"/>
        <v>22.499999999999996</v>
      </c>
    </row>
    <row r="89" spans="1:20">
      <c r="A89" s="8" t="s">
        <v>131</v>
      </c>
      <c r="B89" s="197">
        <v>22.5</v>
      </c>
      <c r="C89" s="197">
        <v>22.5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9.3869999999999987</v>
      </c>
      <c r="J89" s="21">
        <f t="shared" si="22"/>
        <v>5.24925</v>
      </c>
      <c r="K89" s="21">
        <f t="shared" si="23"/>
        <v>6.7702499999999999</v>
      </c>
      <c r="L89" s="21">
        <f t="shared" si="24"/>
        <v>1.0935000000000001</v>
      </c>
      <c r="M89" s="157">
        <f t="shared" si="25"/>
        <v>22.499999999999996</v>
      </c>
      <c r="N89" s="22"/>
      <c r="P89" s="37">
        <f t="shared" si="17"/>
        <v>9.3869999999999987</v>
      </c>
      <c r="Q89" s="37">
        <f t="shared" si="18"/>
        <v>5.24925</v>
      </c>
      <c r="R89" s="37">
        <f t="shared" si="19"/>
        <v>6.7702499999999999</v>
      </c>
      <c r="S89" s="37">
        <f t="shared" si="20"/>
        <v>1.0935000000000001</v>
      </c>
      <c r="T89" s="37">
        <f t="shared" si="26"/>
        <v>22.499999999999996</v>
      </c>
    </row>
    <row r="90" spans="1:20">
      <c r="A90" s="8" t="s">
        <v>132</v>
      </c>
      <c r="B90" s="197">
        <v>22.5</v>
      </c>
      <c r="C90" s="197">
        <v>22.5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9.3869999999999987</v>
      </c>
      <c r="J90" s="21">
        <f t="shared" si="22"/>
        <v>5.24925</v>
      </c>
      <c r="K90" s="21">
        <f t="shared" si="23"/>
        <v>6.7702499999999999</v>
      </c>
      <c r="L90" s="21">
        <f t="shared" si="24"/>
        <v>1.0935000000000001</v>
      </c>
      <c r="M90" s="157">
        <f t="shared" si="25"/>
        <v>22.499999999999996</v>
      </c>
      <c r="N90" s="22"/>
      <c r="P90" s="37">
        <f t="shared" si="17"/>
        <v>9.3869999999999987</v>
      </c>
      <c r="Q90" s="37">
        <f t="shared" si="18"/>
        <v>5.24925</v>
      </c>
      <c r="R90" s="37">
        <f t="shared" si="19"/>
        <v>6.7702499999999999</v>
      </c>
      <c r="S90" s="37">
        <f t="shared" si="20"/>
        <v>1.0935000000000001</v>
      </c>
      <c r="T90" s="37">
        <f t="shared" si="26"/>
        <v>22.499999999999996</v>
      </c>
    </row>
    <row r="91" spans="1:20">
      <c r="A91" s="8" t="s">
        <v>133</v>
      </c>
      <c r="B91" s="197">
        <v>22.5</v>
      </c>
      <c r="C91" s="197">
        <v>22.5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9.3869999999999987</v>
      </c>
      <c r="J91" s="21">
        <f t="shared" si="22"/>
        <v>5.24925</v>
      </c>
      <c r="K91" s="21">
        <f t="shared" si="23"/>
        <v>6.7702499999999999</v>
      </c>
      <c r="L91" s="21">
        <f t="shared" si="24"/>
        <v>1.0935000000000001</v>
      </c>
      <c r="M91" s="157">
        <f t="shared" si="25"/>
        <v>22.499999999999996</v>
      </c>
      <c r="N91" s="22"/>
      <c r="P91" s="37">
        <f t="shared" si="17"/>
        <v>9.3869999999999987</v>
      </c>
      <c r="Q91" s="37">
        <f t="shared" si="18"/>
        <v>5.24925</v>
      </c>
      <c r="R91" s="37">
        <f t="shared" si="19"/>
        <v>6.7702499999999999</v>
      </c>
      <c r="S91" s="37">
        <f t="shared" si="20"/>
        <v>1.0935000000000001</v>
      </c>
      <c r="T91" s="37">
        <f t="shared" si="26"/>
        <v>22.499999999999996</v>
      </c>
    </row>
    <row r="92" spans="1:20">
      <c r="A92" s="8" t="s">
        <v>134</v>
      </c>
      <c r="B92" s="197">
        <v>22.5</v>
      </c>
      <c r="C92" s="197">
        <v>22.5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9.3869999999999987</v>
      </c>
      <c r="J92" s="21">
        <f t="shared" si="22"/>
        <v>5.24925</v>
      </c>
      <c r="K92" s="21">
        <f t="shared" si="23"/>
        <v>6.7702499999999999</v>
      </c>
      <c r="L92" s="21">
        <f t="shared" si="24"/>
        <v>1.0935000000000001</v>
      </c>
      <c r="M92" s="157">
        <f t="shared" si="25"/>
        <v>22.499999999999996</v>
      </c>
      <c r="N92" s="22"/>
      <c r="P92" s="37">
        <f t="shared" si="17"/>
        <v>9.3869999999999987</v>
      </c>
      <c r="Q92" s="37">
        <f t="shared" si="18"/>
        <v>5.24925</v>
      </c>
      <c r="R92" s="37">
        <f t="shared" si="19"/>
        <v>6.7702499999999999</v>
      </c>
      <c r="S92" s="37">
        <f t="shared" si="20"/>
        <v>1.0935000000000001</v>
      </c>
      <c r="T92" s="37">
        <f t="shared" si="26"/>
        <v>22.499999999999996</v>
      </c>
    </row>
    <row r="93" spans="1:20">
      <c r="A93" s="8" t="s">
        <v>135</v>
      </c>
      <c r="B93" s="197">
        <v>22.5</v>
      </c>
      <c r="C93" s="197">
        <v>22.5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9.3869999999999987</v>
      </c>
      <c r="J93" s="21">
        <f t="shared" si="22"/>
        <v>5.24925</v>
      </c>
      <c r="K93" s="21">
        <f t="shared" si="23"/>
        <v>6.7702499999999999</v>
      </c>
      <c r="L93" s="21">
        <f t="shared" si="24"/>
        <v>1.0935000000000001</v>
      </c>
      <c r="M93" s="157">
        <f t="shared" si="25"/>
        <v>22.499999999999996</v>
      </c>
      <c r="N93" s="22"/>
      <c r="P93" s="37">
        <f t="shared" si="17"/>
        <v>9.3869999999999987</v>
      </c>
      <c r="Q93" s="37">
        <f t="shared" si="18"/>
        <v>5.24925</v>
      </c>
      <c r="R93" s="37">
        <f t="shared" si="19"/>
        <v>6.7702499999999999</v>
      </c>
      <c r="S93" s="37">
        <f t="shared" si="20"/>
        <v>1.0935000000000001</v>
      </c>
      <c r="T93" s="37">
        <f t="shared" si="26"/>
        <v>22.499999999999996</v>
      </c>
    </row>
    <row r="94" spans="1:20">
      <c r="A94" s="8" t="s">
        <v>136</v>
      </c>
      <c r="B94" s="197">
        <v>22.5</v>
      </c>
      <c r="C94" s="197">
        <v>22.5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9.3869999999999987</v>
      </c>
      <c r="J94" s="21">
        <f t="shared" si="22"/>
        <v>5.24925</v>
      </c>
      <c r="K94" s="21">
        <f t="shared" si="23"/>
        <v>6.7702499999999999</v>
      </c>
      <c r="L94" s="21">
        <f t="shared" si="24"/>
        <v>1.0935000000000001</v>
      </c>
      <c r="M94" s="157">
        <f t="shared" si="25"/>
        <v>22.499999999999996</v>
      </c>
      <c r="N94" s="22"/>
      <c r="P94" s="37">
        <f t="shared" si="17"/>
        <v>9.3869999999999987</v>
      </c>
      <c r="Q94" s="37">
        <f t="shared" si="18"/>
        <v>5.24925</v>
      </c>
      <c r="R94" s="37">
        <f t="shared" si="19"/>
        <v>6.7702499999999999</v>
      </c>
      <c r="S94" s="37">
        <f t="shared" si="20"/>
        <v>1.0935000000000001</v>
      </c>
      <c r="T94" s="37">
        <f t="shared" si="26"/>
        <v>22.499999999999996</v>
      </c>
    </row>
    <row r="95" spans="1:20">
      <c r="A95" s="8" t="s">
        <v>137</v>
      </c>
      <c r="B95" s="197">
        <v>22.5</v>
      </c>
      <c r="C95" s="197">
        <v>22.5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9.3869999999999987</v>
      </c>
      <c r="J95" s="21">
        <f t="shared" si="22"/>
        <v>5.24925</v>
      </c>
      <c r="K95" s="21">
        <f t="shared" si="23"/>
        <v>6.7702499999999999</v>
      </c>
      <c r="L95" s="21">
        <f t="shared" si="24"/>
        <v>1.0935000000000001</v>
      </c>
      <c r="M95" s="157">
        <f t="shared" si="25"/>
        <v>22.499999999999996</v>
      </c>
      <c r="N95" s="22"/>
      <c r="P95" s="37">
        <f t="shared" si="17"/>
        <v>9.3869999999999987</v>
      </c>
      <c r="Q95" s="37">
        <f t="shared" si="18"/>
        <v>5.24925</v>
      </c>
      <c r="R95" s="37">
        <f t="shared" si="19"/>
        <v>6.7702499999999999</v>
      </c>
      <c r="S95" s="37">
        <f t="shared" si="20"/>
        <v>1.0935000000000001</v>
      </c>
      <c r="T95" s="37">
        <f t="shared" si="26"/>
        <v>22.499999999999996</v>
      </c>
    </row>
    <row r="96" spans="1:20">
      <c r="A96" s="8" t="s">
        <v>138</v>
      </c>
      <c r="B96" s="197">
        <v>22.5</v>
      </c>
      <c r="C96" s="197">
        <v>22.5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9.3869999999999987</v>
      </c>
      <c r="J96" s="21">
        <f t="shared" si="22"/>
        <v>5.24925</v>
      </c>
      <c r="K96" s="21">
        <f t="shared" si="23"/>
        <v>6.7702499999999999</v>
      </c>
      <c r="L96" s="21">
        <f t="shared" si="24"/>
        <v>1.0935000000000001</v>
      </c>
      <c r="M96" s="157">
        <f t="shared" si="25"/>
        <v>22.499999999999996</v>
      </c>
      <c r="N96" s="22"/>
      <c r="P96" s="37">
        <f t="shared" si="17"/>
        <v>9.3869999999999987</v>
      </c>
      <c r="Q96" s="37">
        <f t="shared" si="18"/>
        <v>5.24925</v>
      </c>
      <c r="R96" s="37">
        <f t="shared" si="19"/>
        <v>6.7702499999999999</v>
      </c>
      <c r="S96" s="37">
        <f t="shared" si="20"/>
        <v>1.0935000000000001</v>
      </c>
      <c r="T96" s="37">
        <f t="shared" si="26"/>
        <v>22.499999999999996</v>
      </c>
    </row>
    <row r="97" spans="1:23">
      <c r="A97" s="8" t="s">
        <v>139</v>
      </c>
      <c r="B97" s="197">
        <v>22.5</v>
      </c>
      <c r="C97" s="197">
        <v>22.5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9.3869999999999987</v>
      </c>
      <c r="J97" s="21">
        <f t="shared" si="22"/>
        <v>5.24925</v>
      </c>
      <c r="K97" s="21">
        <f t="shared" si="23"/>
        <v>6.7702499999999999</v>
      </c>
      <c r="L97" s="21">
        <f t="shared" si="24"/>
        <v>1.0935000000000001</v>
      </c>
      <c r="M97" s="157">
        <f t="shared" si="25"/>
        <v>22.499999999999996</v>
      </c>
      <c r="N97" s="22"/>
      <c r="P97" s="37">
        <f t="shared" si="17"/>
        <v>9.3869999999999987</v>
      </c>
      <c r="Q97" s="37">
        <f t="shared" si="18"/>
        <v>5.24925</v>
      </c>
      <c r="R97" s="37">
        <f t="shared" si="19"/>
        <v>6.7702499999999999</v>
      </c>
      <c r="S97" s="37">
        <f t="shared" si="20"/>
        <v>1.0935000000000001</v>
      </c>
      <c r="T97" s="37">
        <f t="shared" si="26"/>
        <v>22.499999999999996</v>
      </c>
    </row>
    <row r="98" spans="1:23" ht="15.75" thickBot="1">
      <c r="A98" s="8" t="s">
        <v>140</v>
      </c>
      <c r="B98" s="197">
        <v>22.5</v>
      </c>
      <c r="C98" s="197">
        <v>22.5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9.3869999999999987</v>
      </c>
      <c r="J98" s="21">
        <f t="shared" si="22"/>
        <v>5.24925</v>
      </c>
      <c r="K98" s="21">
        <f t="shared" si="23"/>
        <v>6.7702499999999999</v>
      </c>
      <c r="L98" s="21">
        <f t="shared" si="24"/>
        <v>1.0935000000000001</v>
      </c>
      <c r="M98" s="157">
        <f t="shared" si="25"/>
        <v>22.499999999999996</v>
      </c>
      <c r="N98" s="22"/>
      <c r="P98" s="37">
        <f t="shared" si="17"/>
        <v>9.3869999999999987</v>
      </c>
      <c r="Q98" s="37">
        <f t="shared" si="18"/>
        <v>5.24925</v>
      </c>
      <c r="R98" s="37">
        <f t="shared" si="19"/>
        <v>6.7702499999999999</v>
      </c>
      <c r="S98" s="37">
        <f t="shared" si="20"/>
        <v>1.0935000000000001</v>
      </c>
      <c r="T98" s="37">
        <f t="shared" si="26"/>
        <v>22.499999999999996</v>
      </c>
    </row>
    <row r="99" spans="1:23" ht="15.75" thickBot="1">
      <c r="A99" s="8" t="s">
        <v>171</v>
      </c>
      <c r="B99" s="20">
        <f t="shared" ref="B99:H99" si="27">SUM(B3:B98)/4000</f>
        <v>0.51912499999999995</v>
      </c>
      <c r="C99" s="20">
        <f t="shared" si="27"/>
        <v>0.51824999999999999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0.21621389999999949</v>
      </c>
      <c r="J99" s="158">
        <f t="shared" ref="J99:L99" si="28">SUM(J3:J98)/4000</f>
        <v>0.12090772500000017</v>
      </c>
      <c r="K99" s="158">
        <f t="shared" si="28"/>
        <v>0.15594142499999991</v>
      </c>
      <c r="L99" s="158">
        <f t="shared" si="28"/>
        <v>2.5186950000000041E-2</v>
      </c>
      <c r="M99" s="159">
        <f>SUM(M3:M98)/4000</f>
        <v>0.51824999999999999</v>
      </c>
      <c r="N99" s="23"/>
      <c r="P99" s="37">
        <f>SUM(P3:P98)/4000</f>
        <v>0.21621389999999949</v>
      </c>
      <c r="Q99" s="37">
        <f t="shared" ref="Q99:S99" si="29">SUM(Q3:Q98)/4000</f>
        <v>0.12090772500000017</v>
      </c>
      <c r="R99" s="37">
        <f t="shared" si="29"/>
        <v>0.15594142499999991</v>
      </c>
      <c r="S99" s="37">
        <f t="shared" si="29"/>
        <v>2.5186950000000041E-2</v>
      </c>
      <c r="T99" s="37">
        <f t="shared" si="26"/>
        <v>0.51824999999999966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1.35</v>
      </c>
      <c r="N3" s="71">
        <v>0</v>
      </c>
      <c r="O3" s="53">
        <v>-177</v>
      </c>
      <c r="P3" s="53">
        <v>-38</v>
      </c>
      <c r="Q3" s="53">
        <v>0</v>
      </c>
      <c r="R3" s="53">
        <v>0</v>
      </c>
      <c r="S3" s="72">
        <v>0</v>
      </c>
      <c r="U3" s="73">
        <v>1.35</v>
      </c>
      <c r="V3" s="74">
        <v>-215</v>
      </c>
      <c r="W3">
        <v>0</v>
      </c>
      <c r="X3">
        <v>-177</v>
      </c>
      <c r="Y3">
        <v>0</v>
      </c>
      <c r="Z3">
        <v>0</v>
      </c>
      <c r="AA3">
        <v>1.35</v>
      </c>
      <c r="AB3">
        <v>-38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2.21</v>
      </c>
      <c r="N4" s="73">
        <v>0</v>
      </c>
      <c r="O4" s="46">
        <v>-207</v>
      </c>
      <c r="P4" s="46">
        <v>-62</v>
      </c>
      <c r="Q4" s="46">
        <v>0</v>
      </c>
      <c r="R4" s="46">
        <v>0</v>
      </c>
      <c r="S4" s="74">
        <v>0</v>
      </c>
      <c r="U4" s="73">
        <v>2.21</v>
      </c>
      <c r="V4" s="74">
        <v>-269</v>
      </c>
      <c r="W4">
        <v>0</v>
      </c>
      <c r="X4">
        <v>-207</v>
      </c>
      <c r="Y4">
        <v>0</v>
      </c>
      <c r="Z4">
        <v>0</v>
      </c>
      <c r="AA4">
        <v>2.21</v>
      </c>
      <c r="AB4">
        <v>-62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-227</v>
      </c>
      <c r="P5" s="46">
        <v>-84</v>
      </c>
      <c r="Q5" s="46">
        <v>0</v>
      </c>
      <c r="R5" s="46">
        <v>0</v>
      </c>
      <c r="S5" s="74">
        <v>0</v>
      </c>
      <c r="U5" s="73">
        <v>0</v>
      </c>
      <c r="V5" s="74">
        <v>-311</v>
      </c>
      <c r="W5">
        <v>0</v>
      </c>
      <c r="X5">
        <v>-227</v>
      </c>
      <c r="Y5">
        <v>0</v>
      </c>
      <c r="Z5">
        <v>0</v>
      </c>
      <c r="AA5">
        <v>0</v>
      </c>
      <c r="AB5">
        <v>-84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-247</v>
      </c>
      <c r="P6" s="46">
        <v>-110</v>
      </c>
      <c r="Q6" s="46">
        <v>0</v>
      </c>
      <c r="R6" s="46">
        <v>0</v>
      </c>
      <c r="S6" s="74">
        <v>0</v>
      </c>
      <c r="U6" s="73">
        <v>0</v>
      </c>
      <c r="V6" s="74">
        <v>-357</v>
      </c>
      <c r="W6">
        <v>0</v>
      </c>
      <c r="X6">
        <v>-247</v>
      </c>
      <c r="Y6">
        <v>0</v>
      </c>
      <c r="Z6">
        <v>0</v>
      </c>
      <c r="AA6">
        <v>0</v>
      </c>
      <c r="AB6">
        <v>-110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-47</v>
      </c>
      <c r="O7" s="46">
        <v>-272</v>
      </c>
      <c r="P7" s="46">
        <v>-135</v>
      </c>
      <c r="Q7" s="46">
        <v>0</v>
      </c>
      <c r="R7" s="46">
        <v>0</v>
      </c>
      <c r="S7" s="74">
        <v>0</v>
      </c>
      <c r="U7" s="73">
        <v>0</v>
      </c>
      <c r="V7" s="74">
        <v>-454</v>
      </c>
      <c r="W7">
        <v>-47</v>
      </c>
      <c r="X7">
        <v>-272</v>
      </c>
      <c r="Y7">
        <v>0</v>
      </c>
      <c r="Z7">
        <v>0</v>
      </c>
      <c r="AA7">
        <v>0</v>
      </c>
      <c r="AB7">
        <v>-135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-68</v>
      </c>
      <c r="O8" s="46">
        <v>-271</v>
      </c>
      <c r="P8" s="46">
        <v>-153</v>
      </c>
      <c r="Q8" s="46">
        <v>0</v>
      </c>
      <c r="R8" s="46">
        <v>0</v>
      </c>
      <c r="S8" s="74">
        <v>0</v>
      </c>
      <c r="U8" s="73">
        <v>0</v>
      </c>
      <c r="V8" s="74">
        <v>-492</v>
      </c>
      <c r="W8">
        <v>-68</v>
      </c>
      <c r="X8">
        <v>-271</v>
      </c>
      <c r="Y8">
        <v>0</v>
      </c>
      <c r="Z8">
        <v>0</v>
      </c>
      <c r="AA8">
        <v>0</v>
      </c>
      <c r="AB8">
        <v>-153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-83</v>
      </c>
      <c r="O9" s="46">
        <v>-291</v>
      </c>
      <c r="P9" s="46">
        <v>-166</v>
      </c>
      <c r="Q9" s="46">
        <v>0</v>
      </c>
      <c r="R9" s="46">
        <v>0</v>
      </c>
      <c r="S9" s="74">
        <v>0</v>
      </c>
      <c r="U9" s="73">
        <v>0</v>
      </c>
      <c r="V9" s="74">
        <v>-540</v>
      </c>
      <c r="W9">
        <v>-83</v>
      </c>
      <c r="X9">
        <v>-291</v>
      </c>
      <c r="Y9">
        <v>0</v>
      </c>
      <c r="Z9">
        <v>0</v>
      </c>
      <c r="AA9">
        <v>0</v>
      </c>
      <c r="AB9">
        <v>-166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-106</v>
      </c>
      <c r="O10" s="46">
        <v>-301</v>
      </c>
      <c r="P10" s="46">
        <v>-179</v>
      </c>
      <c r="Q10" s="46">
        <v>0</v>
      </c>
      <c r="R10" s="46">
        <v>0</v>
      </c>
      <c r="S10" s="74">
        <v>0</v>
      </c>
      <c r="U10" s="73">
        <v>0</v>
      </c>
      <c r="V10" s="74">
        <v>-586</v>
      </c>
      <c r="W10">
        <v>-106</v>
      </c>
      <c r="X10">
        <v>-301</v>
      </c>
      <c r="Y10">
        <v>0</v>
      </c>
      <c r="Z10">
        <v>0</v>
      </c>
      <c r="AA10">
        <v>0</v>
      </c>
      <c r="AB10">
        <v>-179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-139</v>
      </c>
      <c r="O11" s="46">
        <v>-301</v>
      </c>
      <c r="P11" s="46">
        <v>-190</v>
      </c>
      <c r="Q11" s="46">
        <v>0</v>
      </c>
      <c r="R11" s="46">
        <v>0</v>
      </c>
      <c r="S11" s="74">
        <v>0</v>
      </c>
      <c r="U11" s="73">
        <v>0</v>
      </c>
      <c r="V11" s="74">
        <v>-630</v>
      </c>
      <c r="W11">
        <v>-139</v>
      </c>
      <c r="X11">
        <v>-301</v>
      </c>
      <c r="Y11">
        <v>0</v>
      </c>
      <c r="Z11">
        <v>0</v>
      </c>
      <c r="AA11">
        <v>0</v>
      </c>
      <c r="AB11">
        <v>-190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-152</v>
      </c>
      <c r="O12" s="46">
        <v>-311</v>
      </c>
      <c r="P12" s="46">
        <v>-196</v>
      </c>
      <c r="Q12" s="46">
        <v>0</v>
      </c>
      <c r="R12" s="46">
        <v>0</v>
      </c>
      <c r="S12" s="74">
        <v>0</v>
      </c>
      <c r="U12" s="73">
        <v>0</v>
      </c>
      <c r="V12" s="74">
        <v>-659</v>
      </c>
      <c r="W12">
        <v>-152</v>
      </c>
      <c r="X12">
        <v>-311</v>
      </c>
      <c r="Y12">
        <v>0</v>
      </c>
      <c r="Z12">
        <v>0</v>
      </c>
      <c r="AA12">
        <v>0</v>
      </c>
      <c r="AB12">
        <v>-196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-145</v>
      </c>
      <c r="O13" s="46">
        <v>-316</v>
      </c>
      <c r="P13" s="46">
        <v>-198</v>
      </c>
      <c r="Q13" s="46">
        <v>0</v>
      </c>
      <c r="R13" s="46">
        <v>0</v>
      </c>
      <c r="S13" s="74">
        <v>0</v>
      </c>
      <c r="U13" s="73">
        <v>0</v>
      </c>
      <c r="V13" s="74">
        <v>-659</v>
      </c>
      <c r="W13">
        <v>-145</v>
      </c>
      <c r="X13">
        <v>-316</v>
      </c>
      <c r="Y13">
        <v>0</v>
      </c>
      <c r="Z13">
        <v>0</v>
      </c>
      <c r="AA13">
        <v>0</v>
      </c>
      <c r="AB13">
        <v>-198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-154</v>
      </c>
      <c r="O14" s="46">
        <v>-326</v>
      </c>
      <c r="P14" s="46">
        <v>-204</v>
      </c>
      <c r="Q14" s="46">
        <v>0</v>
      </c>
      <c r="R14" s="46">
        <v>0</v>
      </c>
      <c r="S14" s="74">
        <v>0</v>
      </c>
      <c r="U14" s="73">
        <v>0</v>
      </c>
      <c r="V14" s="74">
        <v>-684</v>
      </c>
      <c r="W14">
        <v>-154</v>
      </c>
      <c r="X14">
        <v>-326</v>
      </c>
      <c r="Y14">
        <v>0</v>
      </c>
      <c r="Z14">
        <v>0</v>
      </c>
      <c r="AA14">
        <v>0</v>
      </c>
      <c r="AB14">
        <v>-204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-159</v>
      </c>
      <c r="O15" s="46">
        <v>-336</v>
      </c>
      <c r="P15" s="46">
        <v>-218</v>
      </c>
      <c r="Q15" s="46">
        <v>0</v>
      </c>
      <c r="R15" s="46">
        <v>0</v>
      </c>
      <c r="S15" s="74">
        <v>0</v>
      </c>
      <c r="U15" s="73">
        <v>0</v>
      </c>
      <c r="V15" s="74">
        <v>-713</v>
      </c>
      <c r="W15">
        <v>-159</v>
      </c>
      <c r="X15">
        <v>-336</v>
      </c>
      <c r="Y15">
        <v>0</v>
      </c>
      <c r="Z15">
        <v>0</v>
      </c>
      <c r="AA15">
        <v>0</v>
      </c>
      <c r="AB15">
        <v>-218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-160</v>
      </c>
      <c r="O16" s="46">
        <v>-341</v>
      </c>
      <c r="P16" s="46">
        <v>-224</v>
      </c>
      <c r="Q16" s="46">
        <v>0</v>
      </c>
      <c r="R16" s="46">
        <v>0</v>
      </c>
      <c r="S16" s="74">
        <v>0</v>
      </c>
      <c r="U16" s="73">
        <v>0</v>
      </c>
      <c r="V16" s="74">
        <v>-725</v>
      </c>
      <c r="W16">
        <v>-160</v>
      </c>
      <c r="X16">
        <v>-341</v>
      </c>
      <c r="Y16">
        <v>0</v>
      </c>
      <c r="Z16">
        <v>0</v>
      </c>
      <c r="AA16">
        <v>0</v>
      </c>
      <c r="AB16">
        <v>-224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-149</v>
      </c>
      <c r="O17" s="46">
        <v>-336</v>
      </c>
      <c r="P17" s="46">
        <v>-218</v>
      </c>
      <c r="Q17" s="46">
        <v>0</v>
      </c>
      <c r="R17" s="46">
        <v>0</v>
      </c>
      <c r="S17" s="74">
        <v>0</v>
      </c>
      <c r="U17" s="73">
        <v>0</v>
      </c>
      <c r="V17" s="74">
        <v>-703</v>
      </c>
      <c r="W17">
        <v>-149</v>
      </c>
      <c r="X17">
        <v>-336</v>
      </c>
      <c r="Y17">
        <v>0</v>
      </c>
      <c r="Z17">
        <v>0</v>
      </c>
      <c r="AA17">
        <v>0</v>
      </c>
      <c r="AB17">
        <v>-218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-144</v>
      </c>
      <c r="O18" s="46">
        <v>-331</v>
      </c>
      <c r="P18" s="46">
        <v>-212</v>
      </c>
      <c r="Q18" s="46">
        <v>0</v>
      </c>
      <c r="R18" s="46">
        <v>0</v>
      </c>
      <c r="S18" s="74">
        <v>0</v>
      </c>
      <c r="U18" s="73">
        <v>0</v>
      </c>
      <c r="V18" s="74">
        <v>-687</v>
      </c>
      <c r="W18">
        <v>-144</v>
      </c>
      <c r="X18">
        <v>-331</v>
      </c>
      <c r="Y18">
        <v>0</v>
      </c>
      <c r="Z18">
        <v>0</v>
      </c>
      <c r="AA18">
        <v>0</v>
      </c>
      <c r="AB18">
        <v>-212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</v>
      </c>
      <c r="N19" s="73">
        <v>-126</v>
      </c>
      <c r="O19" s="46">
        <v>-331</v>
      </c>
      <c r="P19" s="46">
        <v>-205</v>
      </c>
      <c r="Q19" s="46">
        <v>0</v>
      </c>
      <c r="R19" s="46">
        <v>0</v>
      </c>
      <c r="S19" s="74">
        <v>0</v>
      </c>
      <c r="U19" s="73">
        <v>0.1</v>
      </c>
      <c r="V19" s="74">
        <v>-662</v>
      </c>
      <c r="W19">
        <v>-126</v>
      </c>
      <c r="X19">
        <v>-331</v>
      </c>
      <c r="Y19">
        <v>0</v>
      </c>
      <c r="Z19">
        <v>0</v>
      </c>
      <c r="AA19">
        <v>0.1</v>
      </c>
      <c r="AB19">
        <v>-205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-103</v>
      </c>
      <c r="O20" s="46">
        <v>-326</v>
      </c>
      <c r="P20" s="46">
        <v>-196</v>
      </c>
      <c r="Q20" s="46">
        <v>0</v>
      </c>
      <c r="R20" s="46">
        <v>0</v>
      </c>
      <c r="S20" s="74">
        <v>0</v>
      </c>
      <c r="U20" s="73">
        <v>0</v>
      </c>
      <c r="V20" s="74">
        <v>-625</v>
      </c>
      <c r="W20">
        <v>-103</v>
      </c>
      <c r="X20">
        <v>-326</v>
      </c>
      <c r="Y20">
        <v>0</v>
      </c>
      <c r="Z20">
        <v>0</v>
      </c>
      <c r="AA20">
        <v>0</v>
      </c>
      <c r="AB20">
        <v>-196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-81</v>
      </c>
      <c r="O21" s="46">
        <v>-316</v>
      </c>
      <c r="P21" s="46">
        <v>-185</v>
      </c>
      <c r="Q21" s="46">
        <v>0</v>
      </c>
      <c r="R21" s="46">
        <v>0</v>
      </c>
      <c r="S21" s="74">
        <v>0</v>
      </c>
      <c r="U21" s="73">
        <v>0</v>
      </c>
      <c r="V21" s="74">
        <v>-582</v>
      </c>
      <c r="W21">
        <v>-81</v>
      </c>
      <c r="X21">
        <v>-316</v>
      </c>
      <c r="Y21">
        <v>0</v>
      </c>
      <c r="Z21">
        <v>0</v>
      </c>
      <c r="AA21">
        <v>0</v>
      </c>
      <c r="AB21">
        <v>-185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-62</v>
      </c>
      <c r="O22" s="46">
        <v>-296</v>
      </c>
      <c r="P22" s="46">
        <v>-177</v>
      </c>
      <c r="Q22" s="46">
        <v>0</v>
      </c>
      <c r="R22" s="46">
        <v>0</v>
      </c>
      <c r="S22" s="74">
        <v>0</v>
      </c>
      <c r="U22" s="73">
        <v>0</v>
      </c>
      <c r="V22" s="74">
        <v>-535</v>
      </c>
      <c r="W22">
        <v>-62</v>
      </c>
      <c r="X22">
        <v>-296</v>
      </c>
      <c r="Y22">
        <v>0</v>
      </c>
      <c r="Z22">
        <v>0</v>
      </c>
      <c r="AA22">
        <v>0</v>
      </c>
      <c r="AB22">
        <v>-177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-16</v>
      </c>
      <c r="O23" s="46">
        <v>-282</v>
      </c>
      <c r="P23" s="46">
        <v>-145</v>
      </c>
      <c r="Q23" s="46">
        <v>0</v>
      </c>
      <c r="R23" s="46">
        <v>0</v>
      </c>
      <c r="S23" s="74">
        <v>0</v>
      </c>
      <c r="U23" s="73">
        <v>0</v>
      </c>
      <c r="V23" s="74">
        <v>-443</v>
      </c>
      <c r="W23">
        <v>-16</v>
      </c>
      <c r="X23">
        <v>-282</v>
      </c>
      <c r="Y23">
        <v>0</v>
      </c>
      <c r="Z23">
        <v>0</v>
      </c>
      <c r="AA23">
        <v>0</v>
      </c>
      <c r="AB23">
        <v>-145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3.66</v>
      </c>
      <c r="N24" s="73">
        <v>0</v>
      </c>
      <c r="O24" s="46">
        <v>-267</v>
      </c>
      <c r="P24" s="46">
        <v>-105</v>
      </c>
      <c r="Q24" s="46">
        <v>0</v>
      </c>
      <c r="R24" s="46">
        <v>0</v>
      </c>
      <c r="S24" s="74">
        <v>0</v>
      </c>
      <c r="U24" s="73">
        <v>3.66</v>
      </c>
      <c r="V24" s="74">
        <v>-372</v>
      </c>
      <c r="W24">
        <v>0</v>
      </c>
      <c r="X24">
        <v>-267</v>
      </c>
      <c r="Y24">
        <v>0</v>
      </c>
      <c r="Z24">
        <v>0</v>
      </c>
      <c r="AA24">
        <v>3.66</v>
      </c>
      <c r="AB24">
        <v>-105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0.67</v>
      </c>
      <c r="N25" s="73">
        <v>0</v>
      </c>
      <c r="O25" s="46">
        <v>-237</v>
      </c>
      <c r="P25" s="46">
        <v>-329</v>
      </c>
      <c r="Q25" s="46">
        <v>0</v>
      </c>
      <c r="R25" s="46">
        <v>0</v>
      </c>
      <c r="S25" s="74">
        <v>0</v>
      </c>
      <c r="U25" s="73">
        <v>0.67</v>
      </c>
      <c r="V25" s="74">
        <v>-566</v>
      </c>
      <c r="W25">
        <v>0</v>
      </c>
      <c r="X25">
        <v>-237</v>
      </c>
      <c r="Y25">
        <v>0</v>
      </c>
      <c r="Z25">
        <v>0</v>
      </c>
      <c r="AA25">
        <v>0.67</v>
      </c>
      <c r="AB25">
        <v>-329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1.06</v>
      </c>
      <c r="N26" s="73">
        <v>0</v>
      </c>
      <c r="O26" s="46">
        <v>-243</v>
      </c>
      <c r="P26" s="46">
        <v>-284</v>
      </c>
      <c r="Q26" s="46">
        <v>0</v>
      </c>
      <c r="R26" s="46">
        <v>0</v>
      </c>
      <c r="S26" s="74">
        <v>0</v>
      </c>
      <c r="U26" s="73">
        <v>1.06</v>
      </c>
      <c r="V26" s="74">
        <v>-527</v>
      </c>
      <c r="W26">
        <v>0</v>
      </c>
      <c r="X26">
        <v>-243</v>
      </c>
      <c r="Y26">
        <v>0</v>
      </c>
      <c r="Z26">
        <v>0</v>
      </c>
      <c r="AA26">
        <v>1.06</v>
      </c>
      <c r="AB26">
        <v>-284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-239.59</v>
      </c>
      <c r="P27" s="46">
        <v>-216</v>
      </c>
      <c r="Q27" s="46">
        <v>0</v>
      </c>
      <c r="R27" s="46">
        <v>0</v>
      </c>
      <c r="S27" s="74">
        <v>0</v>
      </c>
      <c r="U27" s="73">
        <v>0</v>
      </c>
      <c r="V27" s="74">
        <v>-455.59</v>
      </c>
      <c r="W27">
        <v>0</v>
      </c>
      <c r="X27">
        <v>-239.59</v>
      </c>
      <c r="Y27">
        <v>0</v>
      </c>
      <c r="Z27">
        <v>0</v>
      </c>
      <c r="AA27">
        <v>0</v>
      </c>
      <c r="AB27">
        <v>-216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8.56</v>
      </c>
      <c r="M28" s="74">
        <v>3.85</v>
      </c>
      <c r="N28" s="73">
        <v>0</v>
      </c>
      <c r="O28" s="46">
        <v>-230</v>
      </c>
      <c r="P28" s="46">
        <v>-408</v>
      </c>
      <c r="Q28" s="46">
        <v>0</v>
      </c>
      <c r="R28" s="46">
        <v>0</v>
      </c>
      <c r="S28" s="74">
        <v>0</v>
      </c>
      <c r="U28" s="73">
        <v>12.41</v>
      </c>
      <c r="V28" s="74">
        <v>-638</v>
      </c>
      <c r="W28">
        <v>0</v>
      </c>
      <c r="X28">
        <v>-230</v>
      </c>
      <c r="Y28">
        <v>8.56</v>
      </c>
      <c r="Z28">
        <v>0</v>
      </c>
      <c r="AA28">
        <v>3.85</v>
      </c>
      <c r="AB28">
        <v>-408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9.7100000000000009</v>
      </c>
      <c r="M29" s="74">
        <v>2.89</v>
      </c>
      <c r="N29" s="73">
        <v>0</v>
      </c>
      <c r="O29" s="46">
        <v>-175</v>
      </c>
      <c r="P29" s="46">
        <v>-344</v>
      </c>
      <c r="Q29" s="46">
        <v>0</v>
      </c>
      <c r="R29" s="46">
        <v>0</v>
      </c>
      <c r="S29" s="74">
        <v>0</v>
      </c>
      <c r="U29" s="73">
        <v>12.6</v>
      </c>
      <c r="V29" s="74">
        <v>-519</v>
      </c>
      <c r="W29">
        <v>0</v>
      </c>
      <c r="X29">
        <v>-175</v>
      </c>
      <c r="Y29">
        <v>9.7100000000000009</v>
      </c>
      <c r="Z29">
        <v>0</v>
      </c>
      <c r="AA29">
        <v>2.89</v>
      </c>
      <c r="AB29">
        <v>-344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9.09</v>
      </c>
      <c r="M30" s="74">
        <v>1.1100000000000001</v>
      </c>
      <c r="N30" s="73">
        <v>0</v>
      </c>
      <c r="O30" s="46">
        <v>-150</v>
      </c>
      <c r="P30" s="46">
        <v>-280</v>
      </c>
      <c r="Q30" s="46">
        <v>0</v>
      </c>
      <c r="R30" s="46">
        <v>0</v>
      </c>
      <c r="S30" s="74">
        <v>0</v>
      </c>
      <c r="U30" s="73">
        <v>10.199999999999999</v>
      </c>
      <c r="V30" s="74">
        <v>-430</v>
      </c>
      <c r="W30">
        <v>0</v>
      </c>
      <c r="X30">
        <v>-150</v>
      </c>
      <c r="Y30">
        <v>9.09</v>
      </c>
      <c r="Z30">
        <v>0</v>
      </c>
      <c r="AA30">
        <v>1.1100000000000001</v>
      </c>
      <c r="AB30">
        <v>-280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8.36</v>
      </c>
      <c r="L31" s="46">
        <v>12.14</v>
      </c>
      <c r="M31" s="74">
        <v>0</v>
      </c>
      <c r="N31" s="73">
        <v>0</v>
      </c>
      <c r="O31" s="46">
        <v>-75</v>
      </c>
      <c r="P31" s="46">
        <v>-188</v>
      </c>
      <c r="Q31" s="46">
        <v>0</v>
      </c>
      <c r="R31" s="46">
        <v>0</v>
      </c>
      <c r="S31" s="74">
        <v>0</v>
      </c>
      <c r="U31" s="73">
        <v>20.5</v>
      </c>
      <c r="V31" s="74">
        <v>-263</v>
      </c>
      <c r="W31">
        <v>0</v>
      </c>
      <c r="X31">
        <v>-75</v>
      </c>
      <c r="Y31">
        <v>12.14</v>
      </c>
      <c r="Z31">
        <v>8.36</v>
      </c>
      <c r="AA31">
        <v>0</v>
      </c>
      <c r="AB31">
        <v>-188</v>
      </c>
    </row>
    <row r="32" spans="7:28">
      <c r="G32" t="s">
        <v>74</v>
      </c>
      <c r="H32" s="73">
        <v>30.63</v>
      </c>
      <c r="I32" s="46">
        <v>0</v>
      </c>
      <c r="J32" s="46">
        <v>0</v>
      </c>
      <c r="K32" s="46">
        <v>9.58</v>
      </c>
      <c r="L32" s="46">
        <v>9.9</v>
      </c>
      <c r="M32" s="74">
        <v>0.46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50.57</v>
      </c>
      <c r="V32" s="74">
        <v>0</v>
      </c>
      <c r="W32">
        <v>30.63</v>
      </c>
      <c r="X32">
        <v>0</v>
      </c>
      <c r="Y32">
        <v>9.9</v>
      </c>
      <c r="Z32">
        <v>9.58</v>
      </c>
      <c r="AA32">
        <v>0.46</v>
      </c>
      <c r="AB32">
        <v>0</v>
      </c>
    </row>
    <row r="33" spans="7:28">
      <c r="G33" t="s">
        <v>75</v>
      </c>
      <c r="H33" s="73">
        <v>5.62</v>
      </c>
      <c r="I33" s="46">
        <v>0</v>
      </c>
      <c r="J33" s="46">
        <v>1.06</v>
      </c>
      <c r="K33" s="46">
        <v>10.24</v>
      </c>
      <c r="L33" s="46">
        <v>8.4499999999999993</v>
      </c>
      <c r="M33" s="74">
        <v>0.15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25.52</v>
      </c>
      <c r="V33" s="74">
        <v>0</v>
      </c>
      <c r="W33">
        <v>5.62</v>
      </c>
      <c r="X33">
        <v>0</v>
      </c>
      <c r="Y33">
        <v>8.4499999999999993</v>
      </c>
      <c r="Z33">
        <v>10.24</v>
      </c>
      <c r="AA33">
        <v>0.15</v>
      </c>
      <c r="AB33">
        <v>1.06</v>
      </c>
    </row>
    <row r="34" spans="7:28">
      <c r="G34" t="s">
        <v>76</v>
      </c>
      <c r="H34" s="73">
        <v>33.17</v>
      </c>
      <c r="I34" s="46">
        <v>13.35</v>
      </c>
      <c r="J34" s="46">
        <v>27.58</v>
      </c>
      <c r="K34" s="46">
        <v>11.13</v>
      </c>
      <c r="L34" s="46">
        <v>7.33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92.56</v>
      </c>
      <c r="V34" s="74">
        <v>0</v>
      </c>
      <c r="W34">
        <v>33.17</v>
      </c>
      <c r="X34">
        <v>13.35</v>
      </c>
      <c r="Y34">
        <v>7.33</v>
      </c>
      <c r="Z34">
        <v>11.13</v>
      </c>
      <c r="AA34">
        <v>0</v>
      </c>
      <c r="AB34">
        <v>27.58</v>
      </c>
    </row>
    <row r="35" spans="7:28">
      <c r="G35" t="s">
        <v>77</v>
      </c>
      <c r="H35" s="73">
        <v>13.46</v>
      </c>
      <c r="I35" s="46">
        <v>0</v>
      </c>
      <c r="J35" s="46">
        <v>2.2200000000000002</v>
      </c>
      <c r="K35" s="46">
        <v>13.92</v>
      </c>
      <c r="L35" s="46">
        <v>7.66</v>
      </c>
      <c r="M35" s="74">
        <v>0.08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37.340000000000003</v>
      </c>
      <c r="V35" s="74">
        <v>0</v>
      </c>
      <c r="W35">
        <v>13.46</v>
      </c>
      <c r="X35">
        <v>0</v>
      </c>
      <c r="Y35">
        <v>7.66</v>
      </c>
      <c r="Z35">
        <v>13.92</v>
      </c>
      <c r="AA35">
        <v>0.08</v>
      </c>
      <c r="AB35">
        <v>2.2200000000000002</v>
      </c>
    </row>
    <row r="36" spans="7:28">
      <c r="G36" t="s">
        <v>78</v>
      </c>
      <c r="H36" s="73">
        <v>57.33</v>
      </c>
      <c r="I36" s="46">
        <v>10.61</v>
      </c>
      <c r="J36" s="46">
        <v>7.37</v>
      </c>
      <c r="K36" s="46">
        <v>12.37</v>
      </c>
      <c r="L36" s="46">
        <v>5.47</v>
      </c>
      <c r="M36" s="74">
        <v>0.21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93.36</v>
      </c>
      <c r="V36" s="74">
        <v>0</v>
      </c>
      <c r="W36">
        <v>57.33</v>
      </c>
      <c r="X36">
        <v>10.61</v>
      </c>
      <c r="Y36">
        <v>5.47</v>
      </c>
      <c r="Z36">
        <v>12.37</v>
      </c>
      <c r="AA36">
        <v>0.21</v>
      </c>
      <c r="AB36">
        <v>7.37</v>
      </c>
    </row>
    <row r="37" spans="7:28">
      <c r="G37" t="s">
        <v>79</v>
      </c>
      <c r="H37" s="73">
        <v>84.74</v>
      </c>
      <c r="I37" s="46">
        <v>8.4</v>
      </c>
      <c r="J37" s="46">
        <v>18.36</v>
      </c>
      <c r="K37" s="46">
        <v>10.64</v>
      </c>
      <c r="L37" s="46">
        <v>4.34</v>
      </c>
      <c r="M37" s="74">
        <v>0.08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126.56</v>
      </c>
      <c r="V37" s="74">
        <v>0</v>
      </c>
      <c r="W37">
        <v>84.74</v>
      </c>
      <c r="X37">
        <v>8.4</v>
      </c>
      <c r="Y37">
        <v>4.34</v>
      </c>
      <c r="Z37">
        <v>10.64</v>
      </c>
      <c r="AA37">
        <v>0.08</v>
      </c>
      <c r="AB37">
        <v>18.36</v>
      </c>
    </row>
    <row r="38" spans="7:28">
      <c r="G38" t="s">
        <v>80</v>
      </c>
      <c r="H38" s="73">
        <v>100.73</v>
      </c>
      <c r="I38" s="46">
        <v>10.29</v>
      </c>
      <c r="J38" s="46">
        <v>3.84</v>
      </c>
      <c r="K38" s="46">
        <v>12.66</v>
      </c>
      <c r="L38" s="46">
        <v>4.42</v>
      </c>
      <c r="M38" s="74">
        <v>0.03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131.97</v>
      </c>
      <c r="V38" s="74">
        <v>0</v>
      </c>
      <c r="W38">
        <v>100.73</v>
      </c>
      <c r="X38">
        <v>10.29</v>
      </c>
      <c r="Y38">
        <v>4.42</v>
      </c>
      <c r="Z38">
        <v>12.66</v>
      </c>
      <c r="AA38">
        <v>0.03</v>
      </c>
      <c r="AB38">
        <v>3.84</v>
      </c>
    </row>
    <row r="39" spans="7:28">
      <c r="G39" t="s">
        <v>81</v>
      </c>
      <c r="H39" s="73">
        <v>77.209999999999994</v>
      </c>
      <c r="I39" s="46">
        <v>8.32</v>
      </c>
      <c r="J39" s="46">
        <v>5.45</v>
      </c>
      <c r="K39" s="46">
        <v>13.33</v>
      </c>
      <c r="L39" s="46">
        <v>4.17</v>
      </c>
      <c r="M39" s="74">
        <v>0.27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108.75</v>
      </c>
      <c r="V39" s="74">
        <v>0</v>
      </c>
      <c r="W39">
        <v>77.209999999999994</v>
      </c>
      <c r="X39">
        <v>8.32</v>
      </c>
      <c r="Y39">
        <v>4.17</v>
      </c>
      <c r="Z39">
        <v>13.33</v>
      </c>
      <c r="AA39">
        <v>0.27</v>
      </c>
      <c r="AB39">
        <v>5.45</v>
      </c>
    </row>
    <row r="40" spans="7:28">
      <c r="G40" t="s">
        <v>82</v>
      </c>
      <c r="H40" s="73">
        <v>69.17</v>
      </c>
      <c r="I40" s="46">
        <v>9.18</v>
      </c>
      <c r="J40" s="46">
        <v>43.51</v>
      </c>
      <c r="K40" s="46">
        <v>12.59</v>
      </c>
      <c r="L40" s="46">
        <v>3.8</v>
      </c>
      <c r="M40" s="74">
        <v>0.1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138.35</v>
      </c>
      <c r="V40" s="74">
        <v>0</v>
      </c>
      <c r="W40">
        <v>69.17</v>
      </c>
      <c r="X40">
        <v>9.18</v>
      </c>
      <c r="Y40">
        <v>3.8</v>
      </c>
      <c r="Z40">
        <v>12.59</v>
      </c>
      <c r="AA40">
        <v>0.1</v>
      </c>
      <c r="AB40">
        <v>43.51</v>
      </c>
    </row>
    <row r="41" spans="7:28">
      <c r="G41" t="s">
        <v>83</v>
      </c>
      <c r="H41" s="73">
        <v>73.89</v>
      </c>
      <c r="I41" s="46">
        <v>14.11</v>
      </c>
      <c r="J41" s="46">
        <v>30.57</v>
      </c>
      <c r="K41" s="46">
        <v>18.04</v>
      </c>
      <c r="L41" s="46">
        <v>4.76</v>
      </c>
      <c r="M41" s="74">
        <v>0.62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141.99</v>
      </c>
      <c r="V41" s="74">
        <v>0</v>
      </c>
      <c r="W41">
        <v>73.89</v>
      </c>
      <c r="X41">
        <v>14.11</v>
      </c>
      <c r="Y41">
        <v>4.76</v>
      </c>
      <c r="Z41">
        <v>18.04</v>
      </c>
      <c r="AA41">
        <v>0.62</v>
      </c>
      <c r="AB41">
        <v>30.57</v>
      </c>
    </row>
    <row r="42" spans="7:28">
      <c r="G42" t="s">
        <v>84</v>
      </c>
      <c r="H42" s="73">
        <v>65.52</v>
      </c>
      <c r="I42" s="46">
        <v>15.49</v>
      </c>
      <c r="J42" s="46">
        <v>42.94</v>
      </c>
      <c r="K42" s="46">
        <v>19.78</v>
      </c>
      <c r="L42" s="46">
        <v>5.4</v>
      </c>
      <c r="M42" s="74">
        <v>0.21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149.34</v>
      </c>
      <c r="V42" s="74">
        <v>0</v>
      </c>
      <c r="W42">
        <v>65.52</v>
      </c>
      <c r="X42">
        <v>15.49</v>
      </c>
      <c r="Y42">
        <v>5.4</v>
      </c>
      <c r="Z42">
        <v>19.78</v>
      </c>
      <c r="AA42">
        <v>0.21</v>
      </c>
      <c r="AB42">
        <v>42.94</v>
      </c>
    </row>
    <row r="43" spans="7:28">
      <c r="G43" t="s">
        <v>85</v>
      </c>
      <c r="H43" s="73">
        <v>44.31</v>
      </c>
      <c r="I43" s="46">
        <v>10.01</v>
      </c>
      <c r="J43" s="46">
        <v>50.5</v>
      </c>
      <c r="K43" s="46">
        <v>20.38</v>
      </c>
      <c r="L43" s="46">
        <v>4.72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129.91999999999999</v>
      </c>
      <c r="V43" s="74">
        <v>0</v>
      </c>
      <c r="W43">
        <v>44.31</v>
      </c>
      <c r="X43">
        <v>10.01</v>
      </c>
      <c r="Y43">
        <v>4.72</v>
      </c>
      <c r="Z43">
        <v>20.38</v>
      </c>
      <c r="AA43">
        <v>0</v>
      </c>
      <c r="AB43">
        <v>50.5</v>
      </c>
    </row>
    <row r="44" spans="7:28">
      <c r="G44" t="s">
        <v>86</v>
      </c>
      <c r="H44" s="73">
        <v>31.39</v>
      </c>
      <c r="I44" s="46">
        <v>4.75</v>
      </c>
      <c r="J44" s="46">
        <v>51.06</v>
      </c>
      <c r="K44" s="46">
        <v>22.05</v>
      </c>
      <c r="L44" s="46">
        <v>5.14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114.39</v>
      </c>
      <c r="V44" s="74">
        <v>0</v>
      </c>
      <c r="W44">
        <v>31.39</v>
      </c>
      <c r="X44">
        <v>4.75</v>
      </c>
      <c r="Y44">
        <v>5.14</v>
      </c>
      <c r="Z44">
        <v>22.05</v>
      </c>
      <c r="AA44">
        <v>0</v>
      </c>
      <c r="AB44">
        <v>51.06</v>
      </c>
    </row>
    <row r="45" spans="7:28">
      <c r="G45" t="s">
        <v>87</v>
      </c>
      <c r="H45" s="73">
        <v>7.72</v>
      </c>
      <c r="I45" s="46">
        <v>0</v>
      </c>
      <c r="J45" s="46">
        <v>55.18</v>
      </c>
      <c r="K45" s="46">
        <v>14.03</v>
      </c>
      <c r="L45" s="46">
        <v>3.02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79.95</v>
      </c>
      <c r="V45" s="74">
        <v>0</v>
      </c>
      <c r="W45">
        <v>7.72</v>
      </c>
      <c r="X45">
        <v>0</v>
      </c>
      <c r="Y45">
        <v>3.02</v>
      </c>
      <c r="Z45">
        <v>14.03</v>
      </c>
      <c r="AA45">
        <v>0</v>
      </c>
      <c r="AB45">
        <v>55.18</v>
      </c>
    </row>
    <row r="46" spans="7:28">
      <c r="G46" t="s">
        <v>88</v>
      </c>
      <c r="H46" s="73">
        <v>0</v>
      </c>
      <c r="I46" s="46">
        <v>0</v>
      </c>
      <c r="J46" s="46">
        <v>15.2</v>
      </c>
      <c r="K46" s="46">
        <v>5.08</v>
      </c>
      <c r="L46" s="46">
        <v>1.04</v>
      </c>
      <c r="M46" s="74">
        <v>0.05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21.37</v>
      </c>
      <c r="V46" s="74">
        <v>0</v>
      </c>
      <c r="W46">
        <v>0</v>
      </c>
      <c r="X46">
        <v>0</v>
      </c>
      <c r="Y46">
        <v>1.04</v>
      </c>
      <c r="Z46">
        <v>5.08</v>
      </c>
      <c r="AA46">
        <v>0.05</v>
      </c>
      <c r="AB46">
        <v>15.2</v>
      </c>
    </row>
    <row r="47" spans="7:28">
      <c r="G47" t="s">
        <v>89</v>
      </c>
      <c r="H47" s="73">
        <v>237.57</v>
      </c>
      <c r="I47" s="46">
        <v>4.8499999999999996</v>
      </c>
      <c r="J47" s="46">
        <v>10.18</v>
      </c>
      <c r="K47" s="46">
        <v>12.86</v>
      </c>
      <c r="L47" s="46">
        <v>2.64</v>
      </c>
      <c r="M47" s="74">
        <v>0.12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268.22000000000003</v>
      </c>
      <c r="V47" s="74">
        <v>0</v>
      </c>
      <c r="W47">
        <v>237.57</v>
      </c>
      <c r="X47">
        <v>4.8499999999999996</v>
      </c>
      <c r="Y47">
        <v>2.64</v>
      </c>
      <c r="Z47">
        <v>12.86</v>
      </c>
      <c r="AA47">
        <v>0.12</v>
      </c>
      <c r="AB47">
        <v>10.18</v>
      </c>
    </row>
    <row r="48" spans="7:28">
      <c r="G48" t="s">
        <v>90</v>
      </c>
      <c r="H48" s="73">
        <v>215.48</v>
      </c>
      <c r="I48" s="46">
        <v>0</v>
      </c>
      <c r="J48" s="46">
        <v>0</v>
      </c>
      <c r="K48" s="46">
        <v>0</v>
      </c>
      <c r="L48" s="46">
        <v>0</v>
      </c>
      <c r="M48" s="74">
        <v>0.48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215.96</v>
      </c>
      <c r="V48" s="74">
        <v>0</v>
      </c>
      <c r="W48">
        <v>215.48</v>
      </c>
      <c r="X48">
        <v>0</v>
      </c>
      <c r="Y48">
        <v>0</v>
      </c>
      <c r="Z48">
        <v>0</v>
      </c>
      <c r="AA48">
        <v>0.48</v>
      </c>
      <c r="AB48">
        <v>0</v>
      </c>
    </row>
    <row r="49" spans="7:28">
      <c r="G49" t="s">
        <v>91</v>
      </c>
      <c r="H49" s="73">
        <v>186.59</v>
      </c>
      <c r="I49" s="46">
        <v>0</v>
      </c>
      <c r="J49" s="46">
        <v>107.56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294.14999999999998</v>
      </c>
      <c r="V49" s="74">
        <v>0</v>
      </c>
      <c r="W49">
        <v>186.59</v>
      </c>
      <c r="X49">
        <v>0</v>
      </c>
      <c r="Y49">
        <v>0</v>
      </c>
      <c r="Z49">
        <v>0</v>
      </c>
      <c r="AA49">
        <v>0</v>
      </c>
      <c r="AB49">
        <v>107.56</v>
      </c>
    </row>
    <row r="50" spans="7:28">
      <c r="G50" t="s">
        <v>92</v>
      </c>
      <c r="H50" s="73">
        <v>191.79</v>
      </c>
      <c r="I50" s="46">
        <v>0</v>
      </c>
      <c r="J50" s="46">
        <v>77.03</v>
      </c>
      <c r="K50" s="46">
        <v>0</v>
      </c>
      <c r="L50" s="46">
        <v>0</v>
      </c>
      <c r="M50" s="74">
        <v>0.71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269.52999999999997</v>
      </c>
      <c r="V50" s="74">
        <v>0</v>
      </c>
      <c r="W50">
        <v>191.79</v>
      </c>
      <c r="X50">
        <v>0</v>
      </c>
      <c r="Y50">
        <v>0</v>
      </c>
      <c r="Z50">
        <v>0</v>
      </c>
      <c r="AA50">
        <v>0.71</v>
      </c>
      <c r="AB50">
        <v>77.03</v>
      </c>
    </row>
    <row r="51" spans="7:28">
      <c r="G51" t="s">
        <v>93</v>
      </c>
      <c r="H51" s="73">
        <v>104.28</v>
      </c>
      <c r="I51" s="46">
        <v>0</v>
      </c>
      <c r="J51" s="46">
        <v>44.25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148.53</v>
      </c>
      <c r="V51" s="74">
        <v>0</v>
      </c>
      <c r="W51">
        <v>104.28</v>
      </c>
      <c r="X51">
        <v>0</v>
      </c>
      <c r="Y51">
        <v>0</v>
      </c>
      <c r="Z51">
        <v>0</v>
      </c>
      <c r="AA51">
        <v>0</v>
      </c>
      <c r="AB51">
        <v>44.25</v>
      </c>
    </row>
    <row r="52" spans="7:28">
      <c r="G52" t="s">
        <v>94</v>
      </c>
      <c r="H52" s="73">
        <v>132.76</v>
      </c>
      <c r="I52" s="46">
        <v>0</v>
      </c>
      <c r="J52" s="46">
        <v>16.350000000000001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149.11000000000001</v>
      </c>
      <c r="V52" s="74">
        <v>0</v>
      </c>
      <c r="W52">
        <v>132.76</v>
      </c>
      <c r="X52">
        <v>0</v>
      </c>
      <c r="Y52">
        <v>0</v>
      </c>
      <c r="Z52">
        <v>0</v>
      </c>
      <c r="AA52">
        <v>0</v>
      </c>
      <c r="AB52">
        <v>16.350000000000001</v>
      </c>
    </row>
    <row r="53" spans="7:28">
      <c r="G53" t="s">
        <v>95</v>
      </c>
      <c r="H53" s="73">
        <v>79.84</v>
      </c>
      <c r="I53" s="46">
        <v>0</v>
      </c>
      <c r="J53" s="46">
        <v>0</v>
      </c>
      <c r="K53" s="46">
        <v>0</v>
      </c>
      <c r="L53" s="46">
        <v>0</v>
      </c>
      <c r="M53" s="74">
        <v>1.06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80.900000000000006</v>
      </c>
      <c r="V53" s="74">
        <v>0</v>
      </c>
      <c r="W53">
        <v>79.84</v>
      </c>
      <c r="X53">
        <v>0</v>
      </c>
      <c r="Y53">
        <v>0</v>
      </c>
      <c r="Z53">
        <v>0</v>
      </c>
      <c r="AA53">
        <v>1.06</v>
      </c>
      <c r="AB53">
        <v>0</v>
      </c>
    </row>
    <row r="54" spans="7:28">
      <c r="G54" t="s">
        <v>96</v>
      </c>
      <c r="H54" s="73">
        <v>35.590000000000003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-15</v>
      </c>
      <c r="P54" s="46">
        <v>0</v>
      </c>
      <c r="Q54" s="46">
        <v>0</v>
      </c>
      <c r="R54" s="46">
        <v>0</v>
      </c>
      <c r="S54" s="74">
        <v>0</v>
      </c>
      <c r="U54" s="73">
        <v>35.590000000000003</v>
      </c>
      <c r="V54" s="74">
        <v>-15</v>
      </c>
      <c r="W54">
        <v>35.590000000000003</v>
      </c>
      <c r="X54">
        <v>-15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0.57999999999999996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0.57999999999999996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0.57999999999999996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2.12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2.12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2.12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1.25</v>
      </c>
      <c r="N68" s="73">
        <v>0</v>
      </c>
      <c r="O68" s="46">
        <v>-60</v>
      </c>
      <c r="P68" s="46">
        <v>-17</v>
      </c>
      <c r="Q68" s="46">
        <v>0</v>
      </c>
      <c r="R68" s="46">
        <v>0</v>
      </c>
      <c r="S68" s="74">
        <v>0</v>
      </c>
      <c r="U68" s="73">
        <v>1.25</v>
      </c>
      <c r="V68" s="74">
        <v>-77</v>
      </c>
      <c r="W68">
        <v>0</v>
      </c>
      <c r="X68">
        <v>-60</v>
      </c>
      <c r="Y68">
        <v>0</v>
      </c>
      <c r="Z68">
        <v>0</v>
      </c>
      <c r="AA68">
        <v>1.25</v>
      </c>
      <c r="AB68">
        <v>-17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-25</v>
      </c>
      <c r="P69" s="46">
        <v>-18</v>
      </c>
      <c r="Q69" s="46">
        <v>0</v>
      </c>
      <c r="R69" s="46">
        <v>0</v>
      </c>
      <c r="S69" s="74">
        <v>0</v>
      </c>
      <c r="U69" s="73">
        <v>0</v>
      </c>
      <c r="V69" s="74">
        <v>-43</v>
      </c>
      <c r="W69">
        <v>0</v>
      </c>
      <c r="X69">
        <v>-25</v>
      </c>
      <c r="Y69">
        <v>0</v>
      </c>
      <c r="Z69">
        <v>0</v>
      </c>
      <c r="AA69">
        <v>0</v>
      </c>
      <c r="AB69">
        <v>-18</v>
      </c>
    </row>
    <row r="70" spans="7:28">
      <c r="G70" t="s">
        <v>112</v>
      </c>
      <c r="H70" s="73">
        <v>47.08</v>
      </c>
      <c r="I70" s="46">
        <v>0</v>
      </c>
      <c r="J70" s="46">
        <v>0</v>
      </c>
      <c r="K70" s="46">
        <v>10.23</v>
      </c>
      <c r="L70" s="46">
        <v>2.87</v>
      </c>
      <c r="M70" s="74">
        <v>0.37</v>
      </c>
      <c r="N70" s="73">
        <v>0</v>
      </c>
      <c r="O70" s="46">
        <v>-25</v>
      </c>
      <c r="P70" s="46">
        <v>0</v>
      </c>
      <c r="Q70" s="46">
        <v>0</v>
      </c>
      <c r="R70" s="46">
        <v>0</v>
      </c>
      <c r="S70" s="74">
        <v>0</v>
      </c>
      <c r="U70" s="73">
        <v>60.55</v>
      </c>
      <c r="V70" s="74">
        <v>-25</v>
      </c>
      <c r="W70">
        <v>47.08</v>
      </c>
      <c r="X70">
        <v>-25</v>
      </c>
      <c r="Y70">
        <v>2.87</v>
      </c>
      <c r="Z70">
        <v>10.23</v>
      </c>
      <c r="AA70">
        <v>0.37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12.19</v>
      </c>
      <c r="L71" s="46">
        <v>3.65</v>
      </c>
      <c r="M71" s="74">
        <v>0.69</v>
      </c>
      <c r="N71" s="73">
        <v>0</v>
      </c>
      <c r="O71" s="46">
        <v>-25</v>
      </c>
      <c r="P71" s="46">
        <v>-9</v>
      </c>
      <c r="Q71" s="46">
        <v>0</v>
      </c>
      <c r="R71" s="46">
        <v>0</v>
      </c>
      <c r="S71" s="74">
        <v>0</v>
      </c>
      <c r="U71" s="73">
        <v>16.53</v>
      </c>
      <c r="V71" s="74">
        <v>-34</v>
      </c>
      <c r="W71">
        <v>0</v>
      </c>
      <c r="X71">
        <v>-25</v>
      </c>
      <c r="Y71">
        <v>3.65</v>
      </c>
      <c r="Z71">
        <v>12.19</v>
      </c>
      <c r="AA71">
        <v>0.69</v>
      </c>
      <c r="AB71">
        <v>-9</v>
      </c>
    </row>
    <row r="72" spans="7:28">
      <c r="G72" t="s">
        <v>114</v>
      </c>
      <c r="H72" s="73">
        <v>20.62</v>
      </c>
      <c r="I72" s="46">
        <v>0</v>
      </c>
      <c r="J72" s="46">
        <v>0</v>
      </c>
      <c r="K72" s="46">
        <v>17.670000000000002</v>
      </c>
      <c r="L72" s="46">
        <v>5.57</v>
      </c>
      <c r="M72" s="74">
        <v>0.89</v>
      </c>
      <c r="N72" s="73">
        <v>0</v>
      </c>
      <c r="O72" s="46">
        <v>-25</v>
      </c>
      <c r="P72" s="46">
        <v>0</v>
      </c>
      <c r="Q72" s="46">
        <v>0</v>
      </c>
      <c r="R72" s="46">
        <v>0</v>
      </c>
      <c r="S72" s="74">
        <v>0</v>
      </c>
      <c r="U72" s="73">
        <v>44.75</v>
      </c>
      <c r="V72" s="74">
        <v>-25</v>
      </c>
      <c r="W72">
        <v>20.62</v>
      </c>
      <c r="X72">
        <v>-25</v>
      </c>
      <c r="Y72">
        <v>5.57</v>
      </c>
      <c r="Z72">
        <v>17.670000000000002</v>
      </c>
      <c r="AA72">
        <v>0.89</v>
      </c>
      <c r="AB72">
        <v>0</v>
      </c>
    </row>
    <row r="73" spans="7:28">
      <c r="G73" t="s">
        <v>115</v>
      </c>
      <c r="H73" s="73">
        <v>21.28</v>
      </c>
      <c r="I73" s="46">
        <v>0</v>
      </c>
      <c r="J73" s="46">
        <v>1.19</v>
      </c>
      <c r="K73" s="46">
        <v>15.01</v>
      </c>
      <c r="L73" s="46">
        <v>4.9800000000000004</v>
      </c>
      <c r="M73" s="74">
        <v>0.65</v>
      </c>
      <c r="N73" s="73">
        <v>0</v>
      </c>
      <c r="O73" s="46">
        <v>-25</v>
      </c>
      <c r="P73" s="46">
        <v>0</v>
      </c>
      <c r="Q73" s="46">
        <v>0</v>
      </c>
      <c r="R73" s="46">
        <v>0</v>
      </c>
      <c r="S73" s="74">
        <v>0</v>
      </c>
      <c r="U73" s="73">
        <v>43.11</v>
      </c>
      <c r="V73" s="74">
        <v>-25</v>
      </c>
      <c r="W73">
        <v>21.28</v>
      </c>
      <c r="X73">
        <v>-25</v>
      </c>
      <c r="Y73">
        <v>4.9800000000000004</v>
      </c>
      <c r="Z73">
        <v>15.01</v>
      </c>
      <c r="AA73">
        <v>0.65</v>
      </c>
      <c r="AB73">
        <v>1.19</v>
      </c>
    </row>
    <row r="74" spans="7:28">
      <c r="G74" t="s">
        <v>116</v>
      </c>
      <c r="H74" s="73">
        <v>42.32</v>
      </c>
      <c r="I74" s="46">
        <v>0</v>
      </c>
      <c r="J74" s="46">
        <v>2.1800000000000002</v>
      </c>
      <c r="K74" s="46">
        <v>14.57</v>
      </c>
      <c r="L74" s="46">
        <v>5.1100000000000003</v>
      </c>
      <c r="M74" s="74">
        <v>1.2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65.38</v>
      </c>
      <c r="V74" s="74">
        <v>0</v>
      </c>
      <c r="W74">
        <v>42.32</v>
      </c>
      <c r="X74">
        <v>0</v>
      </c>
      <c r="Y74">
        <v>5.1100000000000003</v>
      </c>
      <c r="Z74">
        <v>14.57</v>
      </c>
      <c r="AA74">
        <v>1.2</v>
      </c>
      <c r="AB74">
        <v>2.1800000000000002</v>
      </c>
    </row>
    <row r="75" spans="7:28">
      <c r="G75" t="s">
        <v>117</v>
      </c>
      <c r="H75" s="73">
        <v>2.2999999999999998</v>
      </c>
      <c r="I75" s="46">
        <v>0</v>
      </c>
      <c r="J75" s="46">
        <v>10.84</v>
      </c>
      <c r="K75" s="46">
        <v>17.38</v>
      </c>
      <c r="L75" s="46">
        <v>6.37</v>
      </c>
      <c r="M75" s="74">
        <v>1.44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38.33</v>
      </c>
      <c r="V75" s="74">
        <v>0</v>
      </c>
      <c r="W75">
        <v>2.2999999999999998</v>
      </c>
      <c r="X75">
        <v>0</v>
      </c>
      <c r="Y75">
        <v>6.37</v>
      </c>
      <c r="Z75">
        <v>17.38</v>
      </c>
      <c r="AA75">
        <v>1.44</v>
      </c>
      <c r="AB75">
        <v>10.84</v>
      </c>
    </row>
    <row r="76" spans="7:28">
      <c r="G76" t="s">
        <v>118</v>
      </c>
      <c r="H76" s="73">
        <v>21.06</v>
      </c>
      <c r="I76" s="46">
        <v>0</v>
      </c>
      <c r="J76" s="46">
        <v>34.24</v>
      </c>
      <c r="K76" s="46">
        <v>12.68</v>
      </c>
      <c r="L76" s="46">
        <v>5.83</v>
      </c>
      <c r="M76" s="74">
        <v>0.31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74.12</v>
      </c>
      <c r="V76" s="74">
        <v>0</v>
      </c>
      <c r="W76">
        <v>21.06</v>
      </c>
      <c r="X76">
        <v>0</v>
      </c>
      <c r="Y76">
        <v>5.83</v>
      </c>
      <c r="Z76">
        <v>12.68</v>
      </c>
      <c r="AA76">
        <v>0.31</v>
      </c>
      <c r="AB76">
        <v>34.24</v>
      </c>
    </row>
    <row r="77" spans="7:28">
      <c r="G77" t="s">
        <v>119</v>
      </c>
      <c r="H77" s="73">
        <v>34.909999999999997</v>
      </c>
      <c r="I77" s="46">
        <v>0</v>
      </c>
      <c r="J77" s="46">
        <v>34.200000000000003</v>
      </c>
      <c r="K77" s="46">
        <v>13.47</v>
      </c>
      <c r="L77" s="46">
        <v>5.78</v>
      </c>
      <c r="M77" s="74">
        <v>1.01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89.37</v>
      </c>
      <c r="V77" s="74">
        <v>0</v>
      </c>
      <c r="W77">
        <v>34.909999999999997</v>
      </c>
      <c r="X77">
        <v>0</v>
      </c>
      <c r="Y77">
        <v>5.78</v>
      </c>
      <c r="Z77">
        <v>13.47</v>
      </c>
      <c r="AA77">
        <v>1.01</v>
      </c>
      <c r="AB77">
        <v>34.200000000000003</v>
      </c>
    </row>
    <row r="78" spans="7:28">
      <c r="G78" t="s">
        <v>120</v>
      </c>
      <c r="H78" s="73">
        <v>26.28</v>
      </c>
      <c r="I78" s="46">
        <v>0</v>
      </c>
      <c r="J78" s="46">
        <v>29.21</v>
      </c>
      <c r="K78" s="46">
        <v>12.16</v>
      </c>
      <c r="L78" s="46">
        <v>6.06</v>
      </c>
      <c r="M78" s="74">
        <v>1.19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74.900000000000006</v>
      </c>
      <c r="V78" s="74">
        <v>0</v>
      </c>
      <c r="W78">
        <v>26.28</v>
      </c>
      <c r="X78">
        <v>0</v>
      </c>
      <c r="Y78">
        <v>6.06</v>
      </c>
      <c r="Z78">
        <v>12.16</v>
      </c>
      <c r="AA78">
        <v>1.19</v>
      </c>
      <c r="AB78">
        <v>29.21</v>
      </c>
    </row>
    <row r="79" spans="7:28">
      <c r="G79" t="s">
        <v>121</v>
      </c>
      <c r="H79" s="73">
        <v>87.64</v>
      </c>
      <c r="I79" s="46">
        <v>14.47</v>
      </c>
      <c r="J79" s="46">
        <v>56.89</v>
      </c>
      <c r="K79" s="46">
        <v>14.47</v>
      </c>
      <c r="L79" s="46">
        <v>6.95</v>
      </c>
      <c r="M79" s="74">
        <v>0.71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181.13</v>
      </c>
      <c r="V79" s="74">
        <v>0</v>
      </c>
      <c r="W79">
        <v>87.64</v>
      </c>
      <c r="X79">
        <v>14.47</v>
      </c>
      <c r="Y79">
        <v>6.95</v>
      </c>
      <c r="Z79">
        <v>14.47</v>
      </c>
      <c r="AA79">
        <v>0.71</v>
      </c>
      <c r="AB79">
        <v>56.89</v>
      </c>
    </row>
    <row r="80" spans="7:28">
      <c r="G80" t="s">
        <v>122</v>
      </c>
      <c r="H80" s="73">
        <v>106.25</v>
      </c>
      <c r="I80" s="46">
        <v>24.75</v>
      </c>
      <c r="J80" s="46">
        <v>71.290000000000006</v>
      </c>
      <c r="K80" s="46">
        <v>13.73</v>
      </c>
      <c r="L80" s="46">
        <v>7.17</v>
      </c>
      <c r="M80" s="74">
        <v>0.99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224.18</v>
      </c>
      <c r="V80" s="74">
        <v>0</v>
      </c>
      <c r="W80">
        <v>106.25</v>
      </c>
      <c r="X80">
        <v>24.75</v>
      </c>
      <c r="Y80">
        <v>7.17</v>
      </c>
      <c r="Z80">
        <v>13.73</v>
      </c>
      <c r="AA80">
        <v>0.99</v>
      </c>
      <c r="AB80">
        <v>71.290000000000006</v>
      </c>
    </row>
    <row r="81" spans="7:28">
      <c r="G81" t="s">
        <v>123</v>
      </c>
      <c r="H81" s="73">
        <v>104.41</v>
      </c>
      <c r="I81" s="46">
        <v>18.32</v>
      </c>
      <c r="J81" s="46">
        <v>41.28</v>
      </c>
      <c r="K81" s="46">
        <v>14.63</v>
      </c>
      <c r="L81" s="46">
        <v>8.77</v>
      </c>
      <c r="M81" s="74">
        <v>1.8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189.21</v>
      </c>
      <c r="V81" s="74">
        <v>0</v>
      </c>
      <c r="W81">
        <v>104.41</v>
      </c>
      <c r="X81">
        <v>18.32</v>
      </c>
      <c r="Y81">
        <v>8.77</v>
      </c>
      <c r="Z81">
        <v>14.63</v>
      </c>
      <c r="AA81">
        <v>1.8</v>
      </c>
      <c r="AB81">
        <v>41.28</v>
      </c>
    </row>
    <row r="82" spans="7:28">
      <c r="G82" t="s">
        <v>124</v>
      </c>
      <c r="H82" s="73">
        <v>95.07</v>
      </c>
      <c r="I82" s="46">
        <v>0</v>
      </c>
      <c r="J82" s="46">
        <v>16.89</v>
      </c>
      <c r="K82" s="46">
        <v>14.8</v>
      </c>
      <c r="L82" s="46">
        <v>9.4600000000000009</v>
      </c>
      <c r="M82" s="74">
        <v>2.06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138.28</v>
      </c>
      <c r="V82" s="74">
        <v>0</v>
      </c>
      <c r="W82">
        <v>95.07</v>
      </c>
      <c r="X82">
        <v>0</v>
      </c>
      <c r="Y82">
        <v>9.4600000000000009</v>
      </c>
      <c r="Z82">
        <v>14.8</v>
      </c>
      <c r="AA82">
        <v>2.06</v>
      </c>
      <c r="AB82">
        <v>16.89</v>
      </c>
    </row>
    <row r="83" spans="7:28">
      <c r="G83" t="s">
        <v>125</v>
      </c>
      <c r="H83" s="73">
        <v>276.87</v>
      </c>
      <c r="I83" s="46">
        <v>0</v>
      </c>
      <c r="J83" s="46">
        <v>0</v>
      </c>
      <c r="K83" s="46">
        <v>15.56</v>
      </c>
      <c r="L83" s="46">
        <v>11.93</v>
      </c>
      <c r="M83" s="74">
        <v>3.35</v>
      </c>
      <c r="N83" s="73">
        <v>0</v>
      </c>
      <c r="O83" s="46">
        <v>-25</v>
      </c>
      <c r="P83" s="46">
        <v>0</v>
      </c>
      <c r="Q83" s="46">
        <v>0</v>
      </c>
      <c r="R83" s="46">
        <v>0</v>
      </c>
      <c r="S83" s="74">
        <v>0</v>
      </c>
      <c r="U83" s="73">
        <v>307.70999999999998</v>
      </c>
      <c r="V83" s="74">
        <v>-25</v>
      </c>
      <c r="W83">
        <v>276.87</v>
      </c>
      <c r="X83">
        <v>-25</v>
      </c>
      <c r="Y83">
        <v>11.93</v>
      </c>
      <c r="Z83">
        <v>15.56</v>
      </c>
      <c r="AA83">
        <v>3.35</v>
      </c>
      <c r="AB83">
        <v>0</v>
      </c>
    </row>
    <row r="84" spans="7:28">
      <c r="G84" t="s">
        <v>126</v>
      </c>
      <c r="H84" s="73">
        <v>289.75</v>
      </c>
      <c r="I84" s="46">
        <v>0</v>
      </c>
      <c r="J84" s="46">
        <v>0</v>
      </c>
      <c r="K84" s="46">
        <v>17.53</v>
      </c>
      <c r="L84" s="46">
        <v>13.48</v>
      </c>
      <c r="M84" s="74">
        <v>3.9</v>
      </c>
      <c r="N84" s="73">
        <v>0</v>
      </c>
      <c r="O84" s="46">
        <v>-25</v>
      </c>
      <c r="P84" s="46">
        <v>0</v>
      </c>
      <c r="Q84" s="46">
        <v>0</v>
      </c>
      <c r="R84" s="46">
        <v>0</v>
      </c>
      <c r="S84" s="74">
        <v>0</v>
      </c>
      <c r="U84" s="73">
        <v>324.66000000000003</v>
      </c>
      <c r="V84" s="74">
        <v>-25</v>
      </c>
      <c r="W84">
        <v>289.75</v>
      </c>
      <c r="X84">
        <v>-25</v>
      </c>
      <c r="Y84">
        <v>13.48</v>
      </c>
      <c r="Z84">
        <v>17.53</v>
      </c>
      <c r="AA84">
        <v>3.9</v>
      </c>
      <c r="AB84">
        <v>0</v>
      </c>
    </row>
    <row r="85" spans="7:28">
      <c r="G85" t="s">
        <v>127</v>
      </c>
      <c r="H85" s="73">
        <v>254.32</v>
      </c>
      <c r="I85" s="46">
        <v>0</v>
      </c>
      <c r="J85" s="46">
        <v>0</v>
      </c>
      <c r="K85" s="46">
        <v>18.25</v>
      </c>
      <c r="L85" s="46">
        <v>13.94</v>
      </c>
      <c r="M85" s="74">
        <v>4.22</v>
      </c>
      <c r="N85" s="73">
        <v>0</v>
      </c>
      <c r="O85" s="46">
        <v>-25</v>
      </c>
      <c r="P85" s="46">
        <v>0</v>
      </c>
      <c r="Q85" s="46">
        <v>0</v>
      </c>
      <c r="R85" s="46">
        <v>0</v>
      </c>
      <c r="S85" s="74">
        <v>0</v>
      </c>
      <c r="U85" s="73">
        <v>290.73</v>
      </c>
      <c r="V85" s="74">
        <v>-25</v>
      </c>
      <c r="W85">
        <v>254.32</v>
      </c>
      <c r="X85">
        <v>-25</v>
      </c>
      <c r="Y85">
        <v>13.94</v>
      </c>
      <c r="Z85">
        <v>18.25</v>
      </c>
      <c r="AA85">
        <v>4.22</v>
      </c>
      <c r="AB85">
        <v>0</v>
      </c>
    </row>
    <row r="86" spans="7:28">
      <c r="G86" t="s">
        <v>128</v>
      </c>
      <c r="H86" s="73">
        <v>231.36</v>
      </c>
      <c r="I86" s="46">
        <v>0</v>
      </c>
      <c r="J86" s="46">
        <v>0</v>
      </c>
      <c r="K86" s="46">
        <v>12.98</v>
      </c>
      <c r="L86" s="46">
        <v>10.98</v>
      </c>
      <c r="M86" s="74">
        <v>4.54</v>
      </c>
      <c r="N86" s="73">
        <v>0</v>
      </c>
      <c r="O86" s="46">
        <v>-25</v>
      </c>
      <c r="P86" s="46">
        <v>0</v>
      </c>
      <c r="Q86" s="46">
        <v>0</v>
      </c>
      <c r="R86" s="46">
        <v>0</v>
      </c>
      <c r="S86" s="74">
        <v>0</v>
      </c>
      <c r="U86" s="73">
        <v>259.86</v>
      </c>
      <c r="V86" s="74">
        <v>-25</v>
      </c>
      <c r="W86">
        <v>231.36</v>
      </c>
      <c r="X86">
        <v>-25</v>
      </c>
      <c r="Y86">
        <v>10.98</v>
      </c>
      <c r="Z86">
        <v>12.98</v>
      </c>
      <c r="AA86">
        <v>4.54</v>
      </c>
      <c r="AB86">
        <v>0</v>
      </c>
    </row>
    <row r="87" spans="7:28">
      <c r="G87" t="s">
        <v>129</v>
      </c>
      <c r="H87" s="73">
        <v>150.07</v>
      </c>
      <c r="I87" s="46">
        <v>0</v>
      </c>
      <c r="J87" s="46">
        <v>0</v>
      </c>
      <c r="K87" s="46">
        <v>0.87</v>
      </c>
      <c r="L87" s="46">
        <v>0.67</v>
      </c>
      <c r="M87" s="74">
        <v>3.37</v>
      </c>
      <c r="N87" s="73">
        <v>0</v>
      </c>
      <c r="O87" s="46">
        <v>-25</v>
      </c>
      <c r="P87" s="46">
        <v>0</v>
      </c>
      <c r="Q87" s="46">
        <v>0</v>
      </c>
      <c r="R87" s="46">
        <v>0</v>
      </c>
      <c r="S87" s="74">
        <v>0</v>
      </c>
      <c r="U87" s="73">
        <v>154.97999999999999</v>
      </c>
      <c r="V87" s="74">
        <v>-25</v>
      </c>
      <c r="W87">
        <v>150.07</v>
      </c>
      <c r="X87">
        <v>-25</v>
      </c>
      <c r="Y87">
        <v>0.67</v>
      </c>
      <c r="Z87">
        <v>0.87</v>
      </c>
      <c r="AA87">
        <v>3.37</v>
      </c>
      <c r="AB87">
        <v>0</v>
      </c>
    </row>
    <row r="88" spans="7:28">
      <c r="G88" t="s">
        <v>130</v>
      </c>
      <c r="H88" s="73">
        <v>135.63999999999999</v>
      </c>
      <c r="I88" s="46">
        <v>0</v>
      </c>
      <c r="J88" s="46">
        <v>0</v>
      </c>
      <c r="K88" s="46">
        <v>0</v>
      </c>
      <c r="L88" s="46">
        <v>0</v>
      </c>
      <c r="M88" s="74">
        <v>3.8</v>
      </c>
      <c r="N88" s="73">
        <v>0</v>
      </c>
      <c r="O88" s="46">
        <v>-25</v>
      </c>
      <c r="P88" s="46">
        <v>0</v>
      </c>
      <c r="Q88" s="46">
        <v>0</v>
      </c>
      <c r="R88" s="46">
        <v>0</v>
      </c>
      <c r="S88" s="74">
        <v>0</v>
      </c>
      <c r="U88" s="73">
        <v>139.44</v>
      </c>
      <c r="V88" s="74">
        <v>-25</v>
      </c>
      <c r="W88">
        <v>135.63999999999999</v>
      </c>
      <c r="X88">
        <v>-25</v>
      </c>
      <c r="Y88">
        <v>0</v>
      </c>
      <c r="Z88">
        <v>0</v>
      </c>
      <c r="AA88">
        <v>3.8</v>
      </c>
      <c r="AB88">
        <v>0</v>
      </c>
    </row>
    <row r="89" spans="7:28">
      <c r="G89" t="s">
        <v>131</v>
      </c>
      <c r="H89" s="73">
        <v>117.36</v>
      </c>
      <c r="I89" s="46">
        <v>0</v>
      </c>
      <c r="J89" s="46">
        <v>0</v>
      </c>
      <c r="K89" s="46">
        <v>0</v>
      </c>
      <c r="L89" s="46">
        <v>0</v>
      </c>
      <c r="M89" s="74">
        <v>4.8099999999999996</v>
      </c>
      <c r="N89" s="73">
        <v>0</v>
      </c>
      <c r="O89" s="46">
        <v>-25</v>
      </c>
      <c r="P89" s="46">
        <v>0</v>
      </c>
      <c r="Q89" s="46">
        <v>0</v>
      </c>
      <c r="R89" s="46">
        <v>0</v>
      </c>
      <c r="S89" s="74">
        <v>0</v>
      </c>
      <c r="U89" s="73">
        <v>122.17</v>
      </c>
      <c r="V89" s="74">
        <v>-25</v>
      </c>
      <c r="W89">
        <v>117.36</v>
      </c>
      <c r="X89">
        <v>-25</v>
      </c>
      <c r="Y89">
        <v>0</v>
      </c>
      <c r="Z89">
        <v>0</v>
      </c>
      <c r="AA89">
        <v>4.8099999999999996</v>
      </c>
      <c r="AB89">
        <v>0</v>
      </c>
    </row>
    <row r="90" spans="7:28">
      <c r="G90" t="s">
        <v>132</v>
      </c>
      <c r="H90" s="73">
        <v>252.04</v>
      </c>
      <c r="I90" s="46">
        <v>0</v>
      </c>
      <c r="J90" s="46">
        <v>0</v>
      </c>
      <c r="K90" s="46">
        <v>0</v>
      </c>
      <c r="L90" s="46">
        <v>0</v>
      </c>
      <c r="M90" s="74">
        <v>3.66</v>
      </c>
      <c r="N90" s="73">
        <v>0</v>
      </c>
      <c r="O90" s="46">
        <v>-115</v>
      </c>
      <c r="P90" s="46">
        <v>0</v>
      </c>
      <c r="Q90" s="46">
        <v>0</v>
      </c>
      <c r="R90" s="46">
        <v>0</v>
      </c>
      <c r="S90" s="74">
        <v>0</v>
      </c>
      <c r="U90" s="73">
        <v>255.7</v>
      </c>
      <c r="V90" s="74">
        <v>-115</v>
      </c>
      <c r="W90">
        <v>252.04</v>
      </c>
      <c r="X90">
        <v>-115</v>
      </c>
      <c r="Y90">
        <v>0</v>
      </c>
      <c r="Z90">
        <v>0</v>
      </c>
      <c r="AA90">
        <v>3.66</v>
      </c>
      <c r="AB90">
        <v>0</v>
      </c>
    </row>
    <row r="91" spans="7:28">
      <c r="G91" t="s">
        <v>133</v>
      </c>
      <c r="H91" s="73">
        <v>253.96</v>
      </c>
      <c r="I91" s="46">
        <v>0</v>
      </c>
      <c r="J91" s="46">
        <v>0</v>
      </c>
      <c r="K91" s="46">
        <v>0</v>
      </c>
      <c r="L91" s="46">
        <v>0</v>
      </c>
      <c r="M91" s="74">
        <v>4.1399999999999997</v>
      </c>
      <c r="N91" s="73">
        <v>0</v>
      </c>
      <c r="O91" s="46">
        <v>-30</v>
      </c>
      <c r="P91" s="46">
        <v>0</v>
      </c>
      <c r="Q91" s="46">
        <v>0</v>
      </c>
      <c r="R91" s="46">
        <v>0</v>
      </c>
      <c r="S91" s="74">
        <v>0</v>
      </c>
      <c r="U91" s="73">
        <v>258.10000000000002</v>
      </c>
      <c r="V91" s="74">
        <v>-30</v>
      </c>
      <c r="W91">
        <v>253.96</v>
      </c>
      <c r="X91">
        <v>-30</v>
      </c>
      <c r="Y91">
        <v>0</v>
      </c>
      <c r="Z91">
        <v>0</v>
      </c>
      <c r="AA91">
        <v>4.1399999999999997</v>
      </c>
      <c r="AB91">
        <v>0</v>
      </c>
    </row>
    <row r="92" spans="7:28">
      <c r="G92" t="s">
        <v>134</v>
      </c>
      <c r="H92" s="73">
        <v>201.06</v>
      </c>
      <c r="I92" s="46">
        <v>0</v>
      </c>
      <c r="J92" s="46">
        <v>0</v>
      </c>
      <c r="K92" s="46">
        <v>0</v>
      </c>
      <c r="L92" s="46">
        <v>0</v>
      </c>
      <c r="M92" s="74">
        <v>2.69</v>
      </c>
      <c r="N92" s="73">
        <v>0</v>
      </c>
      <c r="O92" s="46">
        <v>-45</v>
      </c>
      <c r="P92" s="46">
        <v>0</v>
      </c>
      <c r="Q92" s="46">
        <v>0</v>
      </c>
      <c r="R92" s="46">
        <v>0</v>
      </c>
      <c r="S92" s="74">
        <v>0</v>
      </c>
      <c r="U92" s="73">
        <v>203.75</v>
      </c>
      <c r="V92" s="74">
        <v>-45</v>
      </c>
      <c r="W92">
        <v>201.06</v>
      </c>
      <c r="X92">
        <v>-45</v>
      </c>
      <c r="Y92">
        <v>0</v>
      </c>
      <c r="Z92">
        <v>0</v>
      </c>
      <c r="AA92">
        <v>2.69</v>
      </c>
      <c r="AB92">
        <v>0</v>
      </c>
    </row>
    <row r="93" spans="7:28">
      <c r="G93" t="s">
        <v>135</v>
      </c>
      <c r="H93" s="73">
        <v>123.13</v>
      </c>
      <c r="I93" s="46">
        <v>0</v>
      </c>
      <c r="J93" s="46">
        <v>0</v>
      </c>
      <c r="K93" s="46">
        <v>0</v>
      </c>
      <c r="L93" s="46">
        <v>0</v>
      </c>
      <c r="M93" s="74">
        <v>1.83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124.96</v>
      </c>
      <c r="V93" s="74">
        <v>0</v>
      </c>
      <c r="W93">
        <v>123.13</v>
      </c>
      <c r="X93">
        <v>0</v>
      </c>
      <c r="Y93">
        <v>0</v>
      </c>
      <c r="Z93">
        <v>0</v>
      </c>
      <c r="AA93">
        <v>1.83</v>
      </c>
      <c r="AB93">
        <v>0</v>
      </c>
    </row>
    <row r="94" spans="7:28">
      <c r="G94" t="s">
        <v>136</v>
      </c>
      <c r="H94" s="73">
        <v>38.479999999999997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-23</v>
      </c>
      <c r="P94" s="46">
        <v>0</v>
      </c>
      <c r="Q94" s="46">
        <v>0</v>
      </c>
      <c r="R94" s="46">
        <v>0</v>
      </c>
      <c r="S94" s="74">
        <v>0</v>
      </c>
      <c r="U94" s="73">
        <v>38.479999999999997</v>
      </c>
      <c r="V94" s="74">
        <v>-23</v>
      </c>
      <c r="W94">
        <v>38.479999999999997</v>
      </c>
      <c r="X94">
        <v>-23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-68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-68</v>
      </c>
      <c r="W95">
        <v>0</v>
      </c>
      <c r="X95">
        <v>-68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-103</v>
      </c>
      <c r="P96" s="46">
        <v>-20</v>
      </c>
      <c r="Q96" s="46">
        <v>0</v>
      </c>
      <c r="R96" s="46">
        <v>0</v>
      </c>
      <c r="S96" s="74">
        <v>0</v>
      </c>
      <c r="U96" s="73">
        <v>0</v>
      </c>
      <c r="V96" s="74">
        <v>-123</v>
      </c>
      <c r="W96">
        <v>0</v>
      </c>
      <c r="X96">
        <v>-103</v>
      </c>
      <c r="Y96">
        <v>0</v>
      </c>
      <c r="Z96">
        <v>0</v>
      </c>
      <c r="AA96">
        <v>0</v>
      </c>
      <c r="AB96">
        <v>-20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-133</v>
      </c>
      <c r="P97" s="46">
        <v>-60</v>
      </c>
      <c r="Q97" s="46">
        <v>0</v>
      </c>
      <c r="R97" s="46">
        <v>0</v>
      </c>
      <c r="S97" s="74">
        <v>0</v>
      </c>
      <c r="U97" s="73">
        <v>0</v>
      </c>
      <c r="V97" s="74">
        <v>-193</v>
      </c>
      <c r="W97">
        <v>0</v>
      </c>
      <c r="X97">
        <v>-133</v>
      </c>
      <c r="Y97">
        <v>0</v>
      </c>
      <c r="Z97">
        <v>0</v>
      </c>
      <c r="AA97">
        <v>0</v>
      </c>
      <c r="AB97">
        <v>-60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1.35</v>
      </c>
      <c r="N98" s="73">
        <v>0</v>
      </c>
      <c r="O98" s="46">
        <v>-132</v>
      </c>
      <c r="P98" s="46">
        <v>-92</v>
      </c>
      <c r="Q98" s="46">
        <v>0</v>
      </c>
      <c r="R98" s="46">
        <v>0</v>
      </c>
      <c r="S98" s="74">
        <v>0</v>
      </c>
      <c r="U98" s="73">
        <v>1.35</v>
      </c>
      <c r="V98" s="74">
        <v>-224</v>
      </c>
      <c r="W98">
        <v>0</v>
      </c>
      <c r="X98">
        <v>-132</v>
      </c>
      <c r="Y98">
        <v>0</v>
      </c>
      <c r="Z98">
        <v>0</v>
      </c>
      <c r="AA98">
        <v>1.35</v>
      </c>
      <c r="AB98">
        <v>-92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1.2030125</v>
      </c>
      <c r="I99" s="69">
        <f t="shared" ref="I99:BQ99" si="1">SUM(I3:I98)/4000</f>
        <v>4.1724999999999991E-2</v>
      </c>
      <c r="J99" s="69">
        <f t="shared" si="1"/>
        <v>0.22710500000000003</v>
      </c>
      <c r="K99" s="69">
        <f t="shared" si="1"/>
        <v>0.11880500000000004</v>
      </c>
      <c r="L99" s="69">
        <f t="shared" si="1"/>
        <v>6.2832499999999999E-2</v>
      </c>
      <c r="M99" s="69">
        <f t="shared" si="1"/>
        <v>2.0112499999999998E-2</v>
      </c>
      <c r="N99" s="68">
        <f t="shared" si="1"/>
        <v>-0.47349999999999998</v>
      </c>
      <c r="O99" s="69">
        <f t="shared" si="1"/>
        <v>-2.1956475000000002</v>
      </c>
      <c r="P99" s="69">
        <f t="shared" si="1"/>
        <v>-1.4662500000000001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1.6735925000000003</v>
      </c>
      <c r="V99" s="70">
        <f t="shared" si="1"/>
        <v>-4.1353974999999998</v>
      </c>
      <c r="W99">
        <f t="shared" si="1"/>
        <v>0.72951250000000001</v>
      </c>
      <c r="X99">
        <f t="shared" si="1"/>
        <v>-2.1539225000000002</v>
      </c>
      <c r="Y99">
        <f t="shared" si="1"/>
        <v>6.2832499999999999E-2</v>
      </c>
      <c r="Z99">
        <f t="shared" si="1"/>
        <v>0.11880500000000004</v>
      </c>
      <c r="AA99">
        <f t="shared" si="1"/>
        <v>2.0112499999999998E-2</v>
      </c>
      <c r="AB99">
        <f t="shared" si="1"/>
        <v>-1.2391449999999997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145</v>
      </c>
      <c r="X1" t="s">
        <v>531</v>
      </c>
      <c r="Y1" t="s">
        <v>533</v>
      </c>
      <c r="Z1" t="s">
        <v>535</v>
      </c>
      <c r="AA1" t="s">
        <v>537</v>
      </c>
      <c r="AB1" t="s">
        <v>145</v>
      </c>
      <c r="AC1" t="s">
        <v>540</v>
      </c>
      <c r="AD1" t="s">
        <v>145</v>
      </c>
      <c r="AE1" t="s">
        <v>145</v>
      </c>
      <c r="AF1" t="s">
        <v>545</v>
      </c>
      <c r="AG1" t="s">
        <v>146</v>
      </c>
      <c r="AH1" t="s">
        <v>146</v>
      </c>
      <c r="AI1" t="s">
        <v>533</v>
      </c>
      <c r="AJ1" t="s">
        <v>551</v>
      </c>
      <c r="AK1" t="s">
        <v>531</v>
      </c>
      <c r="AL1" t="s">
        <v>145</v>
      </c>
      <c r="AM1" t="s">
        <v>555</v>
      </c>
      <c r="AN1" t="s">
        <v>557</v>
      </c>
      <c r="AO1" t="s">
        <v>559</v>
      </c>
      <c r="AP1" t="s">
        <v>145</v>
      </c>
      <c r="AQ1" t="s">
        <v>146</v>
      </c>
      <c r="AR1" t="s">
        <v>564</v>
      </c>
      <c r="AS1" t="s">
        <v>566</v>
      </c>
      <c r="AT1" t="s">
        <v>568</v>
      </c>
      <c r="AU1" t="s">
        <v>570</v>
      </c>
      <c r="AV1" t="s">
        <v>572</v>
      </c>
      <c r="AW1" t="s">
        <v>574</v>
      </c>
      <c r="AX1" t="s">
        <v>574</v>
      </c>
    </row>
    <row r="2" spans="1:5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45320</v>
      </c>
      <c r="W2" s="28" t="s">
        <v>529</v>
      </c>
      <c r="X2" t="s">
        <v>148</v>
      </c>
      <c r="Y2" t="s">
        <v>148</v>
      </c>
      <c r="Z2" t="s">
        <v>148</v>
      </c>
      <c r="AA2" t="s">
        <v>369</v>
      </c>
      <c r="AB2" t="s">
        <v>529</v>
      </c>
      <c r="AC2" t="s">
        <v>358</v>
      </c>
      <c r="AD2" t="s">
        <v>542</v>
      </c>
      <c r="AE2" t="s">
        <v>542</v>
      </c>
      <c r="AF2" t="s">
        <v>369</v>
      </c>
      <c r="AG2" t="s">
        <v>529</v>
      </c>
      <c r="AH2" t="s">
        <v>548</v>
      </c>
      <c r="AI2" t="s">
        <v>148</v>
      </c>
      <c r="AJ2" t="s">
        <v>148</v>
      </c>
      <c r="AK2" t="s">
        <v>148</v>
      </c>
      <c r="AL2" t="s">
        <v>529</v>
      </c>
      <c r="AM2" t="s">
        <v>148</v>
      </c>
      <c r="AN2" t="s">
        <v>149</v>
      </c>
      <c r="AO2" t="s">
        <v>149</v>
      </c>
      <c r="AP2" t="s">
        <v>529</v>
      </c>
      <c r="AQ2" t="s">
        <v>562</v>
      </c>
      <c r="AR2" t="s">
        <v>148</v>
      </c>
      <c r="AS2" t="s">
        <v>145</v>
      </c>
      <c r="AT2" t="s">
        <v>145</v>
      </c>
      <c r="AU2" t="s">
        <v>148</v>
      </c>
      <c r="AV2" t="s">
        <v>145</v>
      </c>
      <c r="AW2" t="s">
        <v>148</v>
      </c>
      <c r="AX2" t="s">
        <v>148</v>
      </c>
    </row>
    <row r="3" spans="1:5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1.29</v>
      </c>
      <c r="K3" s="53">
        <v>108.22</v>
      </c>
      <c r="L3" s="53">
        <v>5.77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9.6199999999999992</v>
      </c>
      <c r="AA3">
        <v>5.77</v>
      </c>
      <c r="AB3">
        <v>0</v>
      </c>
      <c r="AC3">
        <v>0.38</v>
      </c>
      <c r="AD3">
        <v>0</v>
      </c>
      <c r="AE3">
        <v>0</v>
      </c>
      <c r="AF3">
        <v>0</v>
      </c>
      <c r="AG3">
        <v>25.49</v>
      </c>
      <c r="AH3">
        <v>50</v>
      </c>
      <c r="AI3">
        <v>8.18</v>
      </c>
      <c r="AJ3">
        <v>6.73</v>
      </c>
      <c r="AK3">
        <v>11.54</v>
      </c>
      <c r="AL3">
        <v>158.47999999999999</v>
      </c>
      <c r="AM3">
        <v>18.28</v>
      </c>
      <c r="AN3">
        <v>1.29</v>
      </c>
      <c r="AO3">
        <v>0</v>
      </c>
      <c r="AP3">
        <v>59.55</v>
      </c>
      <c r="AQ3">
        <v>0</v>
      </c>
      <c r="AR3">
        <v>5.77</v>
      </c>
      <c r="AS3">
        <v>0</v>
      </c>
      <c r="AT3">
        <v>0</v>
      </c>
      <c r="AU3">
        <v>48.1</v>
      </c>
      <c r="AV3">
        <v>0</v>
      </c>
      <c r="AW3">
        <v>0</v>
      </c>
      <c r="AX3">
        <v>0</v>
      </c>
    </row>
    <row r="4" spans="1:50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1.29</v>
      </c>
      <c r="K4" s="46">
        <v>108.22</v>
      </c>
      <c r="L4" s="46">
        <v>5.77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9.6199999999999992</v>
      </c>
      <c r="AA4">
        <v>5.77</v>
      </c>
      <c r="AB4">
        <v>0</v>
      </c>
      <c r="AC4">
        <v>0.38</v>
      </c>
      <c r="AD4">
        <v>0</v>
      </c>
      <c r="AE4">
        <v>0</v>
      </c>
      <c r="AF4">
        <v>0</v>
      </c>
      <c r="AG4">
        <v>25.49</v>
      </c>
      <c r="AH4">
        <v>50</v>
      </c>
      <c r="AI4">
        <v>8.18</v>
      </c>
      <c r="AJ4">
        <v>6.73</v>
      </c>
      <c r="AK4">
        <v>11.54</v>
      </c>
      <c r="AL4">
        <v>158.47999999999999</v>
      </c>
      <c r="AM4">
        <v>18.28</v>
      </c>
      <c r="AN4">
        <v>1.29</v>
      </c>
      <c r="AO4">
        <v>0</v>
      </c>
      <c r="AP4">
        <v>59.55</v>
      </c>
      <c r="AQ4">
        <v>0</v>
      </c>
      <c r="AR4">
        <v>5.77</v>
      </c>
      <c r="AS4">
        <v>0</v>
      </c>
      <c r="AT4">
        <v>0</v>
      </c>
      <c r="AU4">
        <v>48.1</v>
      </c>
      <c r="AV4">
        <v>0</v>
      </c>
      <c r="AW4">
        <v>0</v>
      </c>
      <c r="AX4">
        <v>0</v>
      </c>
    </row>
    <row r="5" spans="1:50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1.29</v>
      </c>
      <c r="K5" s="46">
        <v>108.22</v>
      </c>
      <c r="L5" s="46">
        <v>5.77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9.6199999999999992</v>
      </c>
      <c r="AA5">
        <v>5.77</v>
      </c>
      <c r="AB5">
        <v>0</v>
      </c>
      <c r="AC5">
        <v>0.38</v>
      </c>
      <c r="AD5">
        <v>0</v>
      </c>
      <c r="AE5">
        <v>0</v>
      </c>
      <c r="AF5">
        <v>0</v>
      </c>
      <c r="AG5">
        <v>25.49</v>
      </c>
      <c r="AH5">
        <v>50</v>
      </c>
      <c r="AI5">
        <v>8.18</v>
      </c>
      <c r="AJ5">
        <v>6.73</v>
      </c>
      <c r="AK5">
        <v>11.54</v>
      </c>
      <c r="AL5">
        <v>158.47999999999999</v>
      </c>
      <c r="AM5">
        <v>18.28</v>
      </c>
      <c r="AN5">
        <v>1.29</v>
      </c>
      <c r="AO5">
        <v>0</v>
      </c>
      <c r="AP5">
        <v>59.55</v>
      </c>
      <c r="AQ5">
        <v>0</v>
      </c>
      <c r="AR5">
        <v>5.77</v>
      </c>
      <c r="AS5">
        <v>0</v>
      </c>
      <c r="AT5">
        <v>0</v>
      </c>
      <c r="AU5">
        <v>48.1</v>
      </c>
      <c r="AV5">
        <v>0</v>
      </c>
      <c r="AW5">
        <v>0</v>
      </c>
      <c r="AX5">
        <v>0</v>
      </c>
    </row>
    <row r="6" spans="1:50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1.29</v>
      </c>
      <c r="K6" s="46">
        <v>108.22</v>
      </c>
      <c r="L6" s="46">
        <v>5.77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9.6199999999999992</v>
      </c>
      <c r="AA6">
        <v>5.77</v>
      </c>
      <c r="AB6">
        <v>0</v>
      </c>
      <c r="AC6">
        <v>0.38</v>
      </c>
      <c r="AD6">
        <v>0</v>
      </c>
      <c r="AE6">
        <v>0</v>
      </c>
      <c r="AF6">
        <v>0</v>
      </c>
      <c r="AG6">
        <v>25.49</v>
      </c>
      <c r="AH6">
        <v>50</v>
      </c>
      <c r="AI6">
        <v>8.18</v>
      </c>
      <c r="AJ6">
        <v>6.73</v>
      </c>
      <c r="AK6">
        <v>11.54</v>
      </c>
      <c r="AL6">
        <v>158.47999999999999</v>
      </c>
      <c r="AM6">
        <v>18.28</v>
      </c>
      <c r="AN6">
        <v>1.29</v>
      </c>
      <c r="AO6">
        <v>0</v>
      </c>
      <c r="AP6">
        <v>59.55</v>
      </c>
      <c r="AQ6">
        <v>0</v>
      </c>
      <c r="AR6">
        <v>5.77</v>
      </c>
      <c r="AS6">
        <v>0</v>
      </c>
      <c r="AT6">
        <v>0</v>
      </c>
      <c r="AU6">
        <v>48.1</v>
      </c>
      <c r="AV6">
        <v>0</v>
      </c>
      <c r="AW6">
        <v>0</v>
      </c>
      <c r="AX6">
        <v>0</v>
      </c>
    </row>
    <row r="7" spans="1:50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1.29</v>
      </c>
      <c r="K7" s="46">
        <v>108.22</v>
      </c>
      <c r="L7" s="46">
        <v>5.77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9.6199999999999992</v>
      </c>
      <c r="AA7">
        <v>5.77</v>
      </c>
      <c r="AB7">
        <v>0</v>
      </c>
      <c r="AC7">
        <v>0.38</v>
      </c>
      <c r="AD7">
        <v>0</v>
      </c>
      <c r="AE7">
        <v>0</v>
      </c>
      <c r="AF7">
        <v>0</v>
      </c>
      <c r="AG7">
        <v>25.49</v>
      </c>
      <c r="AH7">
        <v>50</v>
      </c>
      <c r="AI7">
        <v>8.18</v>
      </c>
      <c r="AJ7">
        <v>6.73</v>
      </c>
      <c r="AK7">
        <v>11.54</v>
      </c>
      <c r="AL7">
        <v>158.47999999999999</v>
      </c>
      <c r="AM7">
        <v>18.28</v>
      </c>
      <c r="AN7">
        <v>1.29</v>
      </c>
      <c r="AO7">
        <v>0</v>
      </c>
      <c r="AP7">
        <v>59.55</v>
      </c>
      <c r="AQ7">
        <v>0</v>
      </c>
      <c r="AR7">
        <v>5.77</v>
      </c>
      <c r="AS7">
        <v>0</v>
      </c>
      <c r="AT7">
        <v>0</v>
      </c>
      <c r="AU7">
        <v>48.1</v>
      </c>
      <c r="AV7">
        <v>0</v>
      </c>
      <c r="AW7">
        <v>0</v>
      </c>
      <c r="AX7">
        <v>0</v>
      </c>
    </row>
    <row r="8" spans="1:50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1.29</v>
      </c>
      <c r="K8" s="46">
        <v>108.22</v>
      </c>
      <c r="L8" s="46">
        <v>5.77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9.6199999999999992</v>
      </c>
      <c r="AA8">
        <v>5.77</v>
      </c>
      <c r="AB8">
        <v>0</v>
      </c>
      <c r="AC8">
        <v>0.38</v>
      </c>
      <c r="AD8">
        <v>0</v>
      </c>
      <c r="AE8">
        <v>0</v>
      </c>
      <c r="AF8">
        <v>0</v>
      </c>
      <c r="AG8">
        <v>25.49</v>
      </c>
      <c r="AH8">
        <v>50</v>
      </c>
      <c r="AI8">
        <v>8.18</v>
      </c>
      <c r="AJ8">
        <v>6.73</v>
      </c>
      <c r="AK8">
        <v>11.54</v>
      </c>
      <c r="AL8">
        <v>158.47999999999999</v>
      </c>
      <c r="AM8">
        <v>18.28</v>
      </c>
      <c r="AN8">
        <v>1.29</v>
      </c>
      <c r="AO8">
        <v>0</v>
      </c>
      <c r="AP8">
        <v>59.55</v>
      </c>
      <c r="AQ8">
        <v>0</v>
      </c>
      <c r="AR8">
        <v>5.77</v>
      </c>
      <c r="AS8">
        <v>0</v>
      </c>
      <c r="AT8">
        <v>0</v>
      </c>
      <c r="AU8">
        <v>48.1</v>
      </c>
      <c r="AV8">
        <v>0</v>
      </c>
      <c r="AW8">
        <v>0</v>
      </c>
      <c r="AX8">
        <v>0</v>
      </c>
    </row>
    <row r="9" spans="1:50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1.29</v>
      </c>
      <c r="K9" s="46">
        <v>108.22</v>
      </c>
      <c r="L9" s="46">
        <v>5.77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9.6199999999999992</v>
      </c>
      <c r="AA9">
        <v>5.77</v>
      </c>
      <c r="AB9">
        <v>0</v>
      </c>
      <c r="AC9">
        <v>0.38</v>
      </c>
      <c r="AD9">
        <v>0</v>
      </c>
      <c r="AE9">
        <v>0</v>
      </c>
      <c r="AF9">
        <v>0</v>
      </c>
      <c r="AG9">
        <v>25.49</v>
      </c>
      <c r="AH9">
        <v>50</v>
      </c>
      <c r="AI9">
        <v>8.18</v>
      </c>
      <c r="AJ9">
        <v>6.73</v>
      </c>
      <c r="AK9">
        <v>11.54</v>
      </c>
      <c r="AL9">
        <v>158.47999999999999</v>
      </c>
      <c r="AM9">
        <v>18.28</v>
      </c>
      <c r="AN9">
        <v>1.29</v>
      </c>
      <c r="AO9">
        <v>0</v>
      </c>
      <c r="AP9">
        <v>59.55</v>
      </c>
      <c r="AQ9">
        <v>0</v>
      </c>
      <c r="AR9">
        <v>5.77</v>
      </c>
      <c r="AS9">
        <v>0</v>
      </c>
      <c r="AT9">
        <v>0</v>
      </c>
      <c r="AU9">
        <v>48.1</v>
      </c>
      <c r="AV9">
        <v>0</v>
      </c>
      <c r="AW9">
        <v>0</v>
      </c>
      <c r="AX9">
        <v>0</v>
      </c>
    </row>
    <row r="10" spans="1:50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1.29</v>
      </c>
      <c r="K10" s="46">
        <v>108.22</v>
      </c>
      <c r="L10" s="46">
        <v>5.77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9.6199999999999992</v>
      </c>
      <c r="AA10">
        <v>5.77</v>
      </c>
      <c r="AB10">
        <v>0</v>
      </c>
      <c r="AC10">
        <v>0.38</v>
      </c>
      <c r="AD10">
        <v>0</v>
      </c>
      <c r="AE10">
        <v>0</v>
      </c>
      <c r="AF10">
        <v>0</v>
      </c>
      <c r="AG10">
        <v>25.49</v>
      </c>
      <c r="AH10">
        <v>50</v>
      </c>
      <c r="AI10">
        <v>8.18</v>
      </c>
      <c r="AJ10">
        <v>6.73</v>
      </c>
      <c r="AK10">
        <v>11.54</v>
      </c>
      <c r="AL10">
        <v>158.47999999999999</v>
      </c>
      <c r="AM10">
        <v>18.28</v>
      </c>
      <c r="AN10">
        <v>1.29</v>
      </c>
      <c r="AO10">
        <v>0</v>
      </c>
      <c r="AP10">
        <v>59.55</v>
      </c>
      <c r="AQ10">
        <v>0</v>
      </c>
      <c r="AR10">
        <v>5.77</v>
      </c>
      <c r="AS10">
        <v>0</v>
      </c>
      <c r="AT10">
        <v>0</v>
      </c>
      <c r="AU10">
        <v>48.1</v>
      </c>
      <c r="AV10">
        <v>0</v>
      </c>
      <c r="AW10">
        <v>0</v>
      </c>
      <c r="AX10">
        <v>0</v>
      </c>
    </row>
    <row r="11" spans="1:50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1.29</v>
      </c>
      <c r="K11" s="46">
        <v>108.22</v>
      </c>
      <c r="L11" s="46">
        <v>5.77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9.6199999999999992</v>
      </c>
      <c r="AA11">
        <v>5.77</v>
      </c>
      <c r="AB11">
        <v>0</v>
      </c>
      <c r="AC11">
        <v>0.38</v>
      </c>
      <c r="AD11">
        <v>0</v>
      </c>
      <c r="AE11">
        <v>0</v>
      </c>
      <c r="AF11">
        <v>0</v>
      </c>
      <c r="AG11">
        <v>25.49</v>
      </c>
      <c r="AH11">
        <v>50</v>
      </c>
      <c r="AI11">
        <v>8.18</v>
      </c>
      <c r="AJ11">
        <v>6.73</v>
      </c>
      <c r="AK11">
        <v>11.54</v>
      </c>
      <c r="AL11">
        <v>158.47999999999999</v>
      </c>
      <c r="AM11">
        <v>18.28</v>
      </c>
      <c r="AN11">
        <v>1.29</v>
      </c>
      <c r="AO11">
        <v>0</v>
      </c>
      <c r="AP11">
        <v>59.55</v>
      </c>
      <c r="AQ11">
        <v>0</v>
      </c>
      <c r="AR11">
        <v>5.77</v>
      </c>
      <c r="AS11">
        <v>0</v>
      </c>
      <c r="AT11">
        <v>0</v>
      </c>
      <c r="AU11">
        <v>48.1</v>
      </c>
      <c r="AV11">
        <v>0</v>
      </c>
      <c r="AW11">
        <v>0</v>
      </c>
      <c r="AX11">
        <v>0</v>
      </c>
    </row>
    <row r="12" spans="1:50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1.29</v>
      </c>
      <c r="K12" s="46">
        <v>108.22</v>
      </c>
      <c r="L12" s="46">
        <v>5.77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9.6199999999999992</v>
      </c>
      <c r="AA12">
        <v>5.77</v>
      </c>
      <c r="AB12">
        <v>0</v>
      </c>
      <c r="AC12">
        <v>0.38</v>
      </c>
      <c r="AD12">
        <v>0</v>
      </c>
      <c r="AE12">
        <v>0</v>
      </c>
      <c r="AF12">
        <v>0</v>
      </c>
      <c r="AG12">
        <v>25.49</v>
      </c>
      <c r="AH12">
        <v>50</v>
      </c>
      <c r="AI12">
        <v>8.18</v>
      </c>
      <c r="AJ12">
        <v>6.73</v>
      </c>
      <c r="AK12">
        <v>11.54</v>
      </c>
      <c r="AL12">
        <v>158.47999999999999</v>
      </c>
      <c r="AM12">
        <v>18.28</v>
      </c>
      <c r="AN12">
        <v>1.29</v>
      </c>
      <c r="AO12">
        <v>0</v>
      </c>
      <c r="AP12">
        <v>59.55</v>
      </c>
      <c r="AQ12">
        <v>0</v>
      </c>
      <c r="AR12">
        <v>5.77</v>
      </c>
      <c r="AS12">
        <v>0</v>
      </c>
      <c r="AT12">
        <v>0</v>
      </c>
      <c r="AU12">
        <v>48.1</v>
      </c>
      <c r="AV12">
        <v>0</v>
      </c>
      <c r="AW12">
        <v>0</v>
      </c>
      <c r="AX12">
        <v>0</v>
      </c>
    </row>
    <row r="13" spans="1:50">
      <c r="A13" t="s">
        <v>242</v>
      </c>
      <c r="G13" t="s">
        <v>55</v>
      </c>
      <c r="H13" s="73">
        <v>0.38</v>
      </c>
      <c r="I13" s="46">
        <v>0</v>
      </c>
      <c r="J13" s="46">
        <v>1.29</v>
      </c>
      <c r="K13" s="46">
        <v>108.22</v>
      </c>
      <c r="L13" s="46">
        <v>5.77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9.6199999999999992</v>
      </c>
      <c r="AA13">
        <v>5.77</v>
      </c>
      <c r="AB13">
        <v>0</v>
      </c>
      <c r="AC13">
        <v>0.38</v>
      </c>
      <c r="AD13">
        <v>0</v>
      </c>
      <c r="AE13">
        <v>0</v>
      </c>
      <c r="AF13">
        <v>0</v>
      </c>
      <c r="AG13">
        <v>25.49</v>
      </c>
      <c r="AH13">
        <v>50</v>
      </c>
      <c r="AI13">
        <v>8.18</v>
      </c>
      <c r="AJ13">
        <v>6.73</v>
      </c>
      <c r="AK13">
        <v>11.54</v>
      </c>
      <c r="AL13">
        <v>158.47999999999999</v>
      </c>
      <c r="AM13">
        <v>18.28</v>
      </c>
      <c r="AN13">
        <v>1.29</v>
      </c>
      <c r="AO13">
        <v>0</v>
      </c>
      <c r="AP13">
        <v>59.55</v>
      </c>
      <c r="AQ13">
        <v>0</v>
      </c>
      <c r="AR13">
        <v>5.77</v>
      </c>
      <c r="AS13">
        <v>0</v>
      </c>
      <c r="AT13">
        <v>0</v>
      </c>
      <c r="AU13">
        <v>48.1</v>
      </c>
      <c r="AV13">
        <v>0</v>
      </c>
      <c r="AW13">
        <v>0</v>
      </c>
      <c r="AX13">
        <v>0</v>
      </c>
    </row>
    <row r="14" spans="1:50">
      <c r="A14" t="s">
        <v>243</v>
      </c>
      <c r="G14" t="s">
        <v>56</v>
      </c>
      <c r="H14" s="73">
        <v>0.38</v>
      </c>
      <c r="I14" s="46">
        <v>0</v>
      </c>
      <c r="J14" s="46">
        <v>1.29</v>
      </c>
      <c r="K14" s="46">
        <v>108.22</v>
      </c>
      <c r="L14" s="46">
        <v>5.77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9.6199999999999992</v>
      </c>
      <c r="AA14">
        <v>5.77</v>
      </c>
      <c r="AB14">
        <v>0</v>
      </c>
      <c r="AC14">
        <v>0.38</v>
      </c>
      <c r="AD14">
        <v>0</v>
      </c>
      <c r="AE14">
        <v>0</v>
      </c>
      <c r="AF14">
        <v>0</v>
      </c>
      <c r="AG14">
        <v>25.49</v>
      </c>
      <c r="AH14">
        <v>50</v>
      </c>
      <c r="AI14">
        <v>8.18</v>
      </c>
      <c r="AJ14">
        <v>6.73</v>
      </c>
      <c r="AK14">
        <v>11.54</v>
      </c>
      <c r="AL14">
        <v>158.47999999999999</v>
      </c>
      <c r="AM14">
        <v>18.28</v>
      </c>
      <c r="AN14">
        <v>1.29</v>
      </c>
      <c r="AO14">
        <v>0</v>
      </c>
      <c r="AP14">
        <v>59.55</v>
      </c>
      <c r="AQ14">
        <v>0</v>
      </c>
      <c r="AR14">
        <v>5.77</v>
      </c>
      <c r="AS14">
        <v>0</v>
      </c>
      <c r="AT14">
        <v>0</v>
      </c>
      <c r="AU14">
        <v>48.1</v>
      </c>
      <c r="AV14">
        <v>0</v>
      </c>
      <c r="AW14">
        <v>0</v>
      </c>
      <c r="AX14">
        <v>0</v>
      </c>
    </row>
    <row r="15" spans="1:50">
      <c r="A15" t="s">
        <v>244</v>
      </c>
      <c r="G15" t="s">
        <v>57</v>
      </c>
      <c r="H15" s="73">
        <v>0.38</v>
      </c>
      <c r="I15" s="46">
        <v>0</v>
      </c>
      <c r="J15" s="46">
        <v>1.29</v>
      </c>
      <c r="K15" s="46">
        <v>108.22</v>
      </c>
      <c r="L15" s="46">
        <v>5.77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9.6199999999999992</v>
      </c>
      <c r="AA15">
        <v>5.77</v>
      </c>
      <c r="AB15">
        <v>0</v>
      </c>
      <c r="AC15">
        <v>0.38</v>
      </c>
      <c r="AD15">
        <v>0</v>
      </c>
      <c r="AE15">
        <v>0</v>
      </c>
      <c r="AF15">
        <v>0</v>
      </c>
      <c r="AG15">
        <v>25.49</v>
      </c>
      <c r="AH15">
        <v>50</v>
      </c>
      <c r="AI15">
        <v>8.18</v>
      </c>
      <c r="AJ15">
        <v>6.73</v>
      </c>
      <c r="AK15">
        <v>11.54</v>
      </c>
      <c r="AL15">
        <v>158.47999999999999</v>
      </c>
      <c r="AM15">
        <v>18.28</v>
      </c>
      <c r="AN15">
        <v>1.29</v>
      </c>
      <c r="AO15">
        <v>0</v>
      </c>
      <c r="AP15">
        <v>59.55</v>
      </c>
      <c r="AQ15">
        <v>0</v>
      </c>
      <c r="AR15">
        <v>5.77</v>
      </c>
      <c r="AS15">
        <v>0</v>
      </c>
      <c r="AT15">
        <v>0</v>
      </c>
      <c r="AU15">
        <v>48.1</v>
      </c>
      <c r="AV15">
        <v>0</v>
      </c>
      <c r="AW15">
        <v>0</v>
      </c>
      <c r="AX15">
        <v>0</v>
      </c>
    </row>
    <row r="16" spans="1:50">
      <c r="A16" t="s">
        <v>245</v>
      </c>
      <c r="G16" t="s">
        <v>58</v>
      </c>
      <c r="H16" s="73">
        <v>0.38</v>
      </c>
      <c r="I16" s="46">
        <v>0</v>
      </c>
      <c r="J16" s="46">
        <v>1.29</v>
      </c>
      <c r="K16" s="46">
        <v>108.22</v>
      </c>
      <c r="L16" s="46">
        <v>5.77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9.6199999999999992</v>
      </c>
      <c r="AA16">
        <v>5.77</v>
      </c>
      <c r="AB16">
        <v>0</v>
      </c>
      <c r="AC16">
        <v>0.38</v>
      </c>
      <c r="AD16">
        <v>0</v>
      </c>
      <c r="AE16">
        <v>0</v>
      </c>
      <c r="AF16">
        <v>0</v>
      </c>
      <c r="AG16">
        <v>25.49</v>
      </c>
      <c r="AH16">
        <v>50</v>
      </c>
      <c r="AI16">
        <v>8.18</v>
      </c>
      <c r="AJ16">
        <v>6.73</v>
      </c>
      <c r="AK16">
        <v>11.54</v>
      </c>
      <c r="AL16">
        <v>158.47999999999999</v>
      </c>
      <c r="AM16">
        <v>18.28</v>
      </c>
      <c r="AN16">
        <v>1.29</v>
      </c>
      <c r="AO16">
        <v>0</v>
      </c>
      <c r="AP16">
        <v>59.55</v>
      </c>
      <c r="AQ16">
        <v>0</v>
      </c>
      <c r="AR16">
        <v>5.77</v>
      </c>
      <c r="AS16">
        <v>0</v>
      </c>
      <c r="AT16">
        <v>0</v>
      </c>
      <c r="AU16">
        <v>48.1</v>
      </c>
      <c r="AV16">
        <v>0</v>
      </c>
      <c r="AW16">
        <v>0</v>
      </c>
      <c r="AX16">
        <v>0</v>
      </c>
    </row>
    <row r="17" spans="1:50">
      <c r="A17" t="s">
        <v>246</v>
      </c>
      <c r="G17" t="s">
        <v>59</v>
      </c>
      <c r="H17" s="73">
        <v>0.38</v>
      </c>
      <c r="I17" s="46">
        <v>0</v>
      </c>
      <c r="J17" s="46">
        <v>1.29</v>
      </c>
      <c r="K17" s="46">
        <v>108.22</v>
      </c>
      <c r="L17" s="46">
        <v>5.77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9.6199999999999992</v>
      </c>
      <c r="AA17">
        <v>5.77</v>
      </c>
      <c r="AB17">
        <v>0</v>
      </c>
      <c r="AC17">
        <v>0.38</v>
      </c>
      <c r="AD17">
        <v>0</v>
      </c>
      <c r="AE17">
        <v>0</v>
      </c>
      <c r="AF17">
        <v>0</v>
      </c>
      <c r="AG17">
        <v>25.49</v>
      </c>
      <c r="AH17">
        <v>50</v>
      </c>
      <c r="AI17">
        <v>8.18</v>
      </c>
      <c r="AJ17">
        <v>6.73</v>
      </c>
      <c r="AK17">
        <v>11.54</v>
      </c>
      <c r="AL17">
        <v>158.47999999999999</v>
      </c>
      <c r="AM17">
        <v>18.28</v>
      </c>
      <c r="AN17">
        <v>1.29</v>
      </c>
      <c r="AO17">
        <v>0</v>
      </c>
      <c r="AP17">
        <v>59.55</v>
      </c>
      <c r="AQ17">
        <v>0</v>
      </c>
      <c r="AR17">
        <v>5.77</v>
      </c>
      <c r="AS17">
        <v>0</v>
      </c>
      <c r="AT17">
        <v>0</v>
      </c>
      <c r="AU17">
        <v>48.1</v>
      </c>
      <c r="AV17">
        <v>0</v>
      </c>
      <c r="AW17">
        <v>0</v>
      </c>
      <c r="AX17">
        <v>0</v>
      </c>
    </row>
    <row r="18" spans="1:50">
      <c r="A18" t="s">
        <v>247</v>
      </c>
      <c r="G18" t="s">
        <v>60</v>
      </c>
      <c r="H18" s="73">
        <v>0.38</v>
      </c>
      <c r="I18" s="46">
        <v>0</v>
      </c>
      <c r="J18" s="46">
        <v>1.29</v>
      </c>
      <c r="K18" s="46">
        <v>108.22</v>
      </c>
      <c r="L18" s="46">
        <v>5.77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9.6199999999999992</v>
      </c>
      <c r="AA18">
        <v>5.77</v>
      </c>
      <c r="AB18">
        <v>0</v>
      </c>
      <c r="AC18">
        <v>0.38</v>
      </c>
      <c r="AD18">
        <v>0</v>
      </c>
      <c r="AE18">
        <v>0</v>
      </c>
      <c r="AF18">
        <v>0</v>
      </c>
      <c r="AG18">
        <v>25.49</v>
      </c>
      <c r="AH18">
        <v>50</v>
      </c>
      <c r="AI18">
        <v>8.18</v>
      </c>
      <c r="AJ18">
        <v>6.73</v>
      </c>
      <c r="AK18">
        <v>11.54</v>
      </c>
      <c r="AL18">
        <v>158.47999999999999</v>
      </c>
      <c r="AM18">
        <v>18.28</v>
      </c>
      <c r="AN18">
        <v>1.29</v>
      </c>
      <c r="AO18">
        <v>0</v>
      </c>
      <c r="AP18">
        <v>59.55</v>
      </c>
      <c r="AQ18">
        <v>0</v>
      </c>
      <c r="AR18">
        <v>5.77</v>
      </c>
      <c r="AS18">
        <v>0</v>
      </c>
      <c r="AT18">
        <v>0</v>
      </c>
      <c r="AU18">
        <v>48.1</v>
      </c>
      <c r="AV18">
        <v>0</v>
      </c>
      <c r="AW18">
        <v>0</v>
      </c>
      <c r="AX18">
        <v>0</v>
      </c>
    </row>
    <row r="19" spans="1:50">
      <c r="A19" t="s">
        <v>261</v>
      </c>
      <c r="G19" t="s">
        <v>61</v>
      </c>
      <c r="H19" s="73">
        <v>0.38</v>
      </c>
      <c r="I19" s="46">
        <v>0</v>
      </c>
      <c r="J19" s="46">
        <v>1.29</v>
      </c>
      <c r="K19" s="46">
        <v>108.22</v>
      </c>
      <c r="L19" s="46">
        <v>5.77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9.6199999999999992</v>
      </c>
      <c r="AA19">
        <v>5.77</v>
      </c>
      <c r="AB19">
        <v>0</v>
      </c>
      <c r="AC19">
        <v>0.38</v>
      </c>
      <c r="AD19">
        <v>0</v>
      </c>
      <c r="AE19">
        <v>0</v>
      </c>
      <c r="AF19">
        <v>0</v>
      </c>
      <c r="AG19">
        <v>25.49</v>
      </c>
      <c r="AH19">
        <v>50</v>
      </c>
      <c r="AI19">
        <v>8.18</v>
      </c>
      <c r="AJ19">
        <v>6.73</v>
      </c>
      <c r="AK19">
        <v>11.54</v>
      </c>
      <c r="AL19">
        <v>158.47999999999999</v>
      </c>
      <c r="AM19">
        <v>18.28</v>
      </c>
      <c r="AN19">
        <v>1.29</v>
      </c>
      <c r="AO19">
        <v>0</v>
      </c>
      <c r="AP19">
        <v>59.55</v>
      </c>
      <c r="AQ19">
        <v>0</v>
      </c>
      <c r="AR19">
        <v>5.77</v>
      </c>
      <c r="AS19">
        <v>0</v>
      </c>
      <c r="AT19">
        <v>0</v>
      </c>
      <c r="AU19">
        <v>48.1</v>
      </c>
      <c r="AV19">
        <v>0</v>
      </c>
      <c r="AW19">
        <v>0</v>
      </c>
      <c r="AX19">
        <v>0</v>
      </c>
    </row>
    <row r="20" spans="1:50">
      <c r="A20" t="s">
        <v>262</v>
      </c>
      <c r="G20" t="s">
        <v>62</v>
      </c>
      <c r="H20" s="73">
        <v>0.38</v>
      </c>
      <c r="I20" s="46">
        <v>0</v>
      </c>
      <c r="J20" s="46">
        <v>1.29</v>
      </c>
      <c r="K20" s="46">
        <v>108.22</v>
      </c>
      <c r="L20" s="46">
        <v>5.77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9.6199999999999992</v>
      </c>
      <c r="AA20">
        <v>5.77</v>
      </c>
      <c r="AB20">
        <v>0</v>
      </c>
      <c r="AC20">
        <v>0.38</v>
      </c>
      <c r="AD20">
        <v>0</v>
      </c>
      <c r="AE20">
        <v>0</v>
      </c>
      <c r="AF20">
        <v>0</v>
      </c>
      <c r="AG20">
        <v>25.49</v>
      </c>
      <c r="AH20">
        <v>50</v>
      </c>
      <c r="AI20">
        <v>8.18</v>
      </c>
      <c r="AJ20">
        <v>6.73</v>
      </c>
      <c r="AK20">
        <v>11.54</v>
      </c>
      <c r="AL20">
        <v>158.47999999999999</v>
      </c>
      <c r="AM20">
        <v>18.28</v>
      </c>
      <c r="AN20">
        <v>1.29</v>
      </c>
      <c r="AO20">
        <v>0</v>
      </c>
      <c r="AP20">
        <v>59.55</v>
      </c>
      <c r="AQ20">
        <v>0</v>
      </c>
      <c r="AR20">
        <v>5.77</v>
      </c>
      <c r="AS20">
        <v>0</v>
      </c>
      <c r="AT20">
        <v>0</v>
      </c>
      <c r="AU20">
        <v>48.1</v>
      </c>
      <c r="AV20">
        <v>0</v>
      </c>
      <c r="AW20">
        <v>0</v>
      </c>
      <c r="AX20">
        <v>0</v>
      </c>
    </row>
    <row r="21" spans="1:50">
      <c r="A21" t="s">
        <v>248</v>
      </c>
      <c r="G21" t="s">
        <v>63</v>
      </c>
      <c r="H21" s="73">
        <v>0.38</v>
      </c>
      <c r="I21" s="46">
        <v>0</v>
      </c>
      <c r="J21" s="46">
        <v>1.29</v>
      </c>
      <c r="K21" s="46">
        <v>108.22</v>
      </c>
      <c r="L21" s="46">
        <v>5.77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9.6199999999999992</v>
      </c>
      <c r="AA21">
        <v>5.77</v>
      </c>
      <c r="AB21">
        <v>0</v>
      </c>
      <c r="AC21">
        <v>0.38</v>
      </c>
      <c r="AD21">
        <v>0</v>
      </c>
      <c r="AE21">
        <v>0</v>
      </c>
      <c r="AF21">
        <v>0</v>
      </c>
      <c r="AG21">
        <v>25.49</v>
      </c>
      <c r="AH21">
        <v>50</v>
      </c>
      <c r="AI21">
        <v>8.18</v>
      </c>
      <c r="AJ21">
        <v>6.73</v>
      </c>
      <c r="AK21">
        <v>11.54</v>
      </c>
      <c r="AL21">
        <v>158.47999999999999</v>
      </c>
      <c r="AM21">
        <v>18.28</v>
      </c>
      <c r="AN21">
        <v>1.29</v>
      </c>
      <c r="AO21">
        <v>0</v>
      </c>
      <c r="AP21">
        <v>59.55</v>
      </c>
      <c r="AQ21">
        <v>0</v>
      </c>
      <c r="AR21">
        <v>5.77</v>
      </c>
      <c r="AS21">
        <v>0</v>
      </c>
      <c r="AT21">
        <v>0</v>
      </c>
      <c r="AU21">
        <v>48.1</v>
      </c>
      <c r="AV21">
        <v>0</v>
      </c>
      <c r="AW21">
        <v>0</v>
      </c>
      <c r="AX21">
        <v>0</v>
      </c>
    </row>
    <row r="22" spans="1:50">
      <c r="A22" t="s">
        <v>249</v>
      </c>
      <c r="G22" t="s">
        <v>64</v>
      </c>
      <c r="H22" s="73">
        <v>0.38</v>
      </c>
      <c r="I22" s="46">
        <v>0</v>
      </c>
      <c r="J22" s="46">
        <v>1.29</v>
      </c>
      <c r="K22" s="46">
        <v>108.22</v>
      </c>
      <c r="L22" s="46">
        <v>5.77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9.6199999999999992</v>
      </c>
      <c r="AA22">
        <v>5.77</v>
      </c>
      <c r="AB22">
        <v>0</v>
      </c>
      <c r="AC22">
        <v>0.38</v>
      </c>
      <c r="AD22">
        <v>0</v>
      </c>
      <c r="AE22">
        <v>0</v>
      </c>
      <c r="AF22">
        <v>0</v>
      </c>
      <c r="AG22">
        <v>25.49</v>
      </c>
      <c r="AH22">
        <v>50</v>
      </c>
      <c r="AI22">
        <v>8.18</v>
      </c>
      <c r="AJ22">
        <v>6.73</v>
      </c>
      <c r="AK22">
        <v>11.54</v>
      </c>
      <c r="AL22">
        <v>158.47999999999999</v>
      </c>
      <c r="AM22">
        <v>18.28</v>
      </c>
      <c r="AN22">
        <v>1.29</v>
      </c>
      <c r="AO22">
        <v>0</v>
      </c>
      <c r="AP22">
        <v>59.55</v>
      </c>
      <c r="AQ22">
        <v>0</v>
      </c>
      <c r="AR22">
        <v>5.77</v>
      </c>
      <c r="AS22">
        <v>0</v>
      </c>
      <c r="AT22">
        <v>0</v>
      </c>
      <c r="AU22">
        <v>48.1</v>
      </c>
      <c r="AV22">
        <v>0</v>
      </c>
      <c r="AW22">
        <v>0</v>
      </c>
      <c r="AX22">
        <v>0</v>
      </c>
    </row>
    <row r="23" spans="1:50">
      <c r="A23" t="s">
        <v>250</v>
      </c>
      <c r="G23" t="s">
        <v>65</v>
      </c>
      <c r="H23" s="73">
        <v>0.43</v>
      </c>
      <c r="I23" s="46">
        <v>0</v>
      </c>
      <c r="J23" s="46">
        <v>1.29</v>
      </c>
      <c r="K23" s="46">
        <v>108.22</v>
      </c>
      <c r="L23" s="46">
        <v>5.77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9.6199999999999992</v>
      </c>
      <c r="AA23">
        <v>5.77</v>
      </c>
      <c r="AB23">
        <v>0</v>
      </c>
      <c r="AC23">
        <v>0.43</v>
      </c>
      <c r="AD23">
        <v>0</v>
      </c>
      <c r="AE23">
        <v>0</v>
      </c>
      <c r="AF23">
        <v>0</v>
      </c>
      <c r="AG23">
        <v>25.49</v>
      </c>
      <c r="AH23">
        <v>50</v>
      </c>
      <c r="AI23">
        <v>8.18</v>
      </c>
      <c r="AJ23">
        <v>6.73</v>
      </c>
      <c r="AK23">
        <v>11.54</v>
      </c>
      <c r="AL23">
        <v>158.47999999999999</v>
      </c>
      <c r="AM23">
        <v>18.28</v>
      </c>
      <c r="AN23">
        <v>1.29</v>
      </c>
      <c r="AO23">
        <v>0</v>
      </c>
      <c r="AP23">
        <v>59.55</v>
      </c>
      <c r="AQ23">
        <v>0</v>
      </c>
      <c r="AR23">
        <v>5.77</v>
      </c>
      <c r="AS23">
        <v>0</v>
      </c>
      <c r="AT23">
        <v>0</v>
      </c>
      <c r="AU23">
        <v>48.1</v>
      </c>
      <c r="AV23">
        <v>0</v>
      </c>
      <c r="AW23">
        <v>0</v>
      </c>
      <c r="AX23">
        <v>0</v>
      </c>
    </row>
    <row r="24" spans="1:50">
      <c r="A24" t="s">
        <v>251</v>
      </c>
      <c r="G24" t="s">
        <v>66</v>
      </c>
      <c r="H24" s="73">
        <v>0.43</v>
      </c>
      <c r="I24" s="46">
        <v>0</v>
      </c>
      <c r="J24" s="46">
        <v>1.29</v>
      </c>
      <c r="K24" s="46">
        <v>108.22</v>
      </c>
      <c r="L24" s="46">
        <v>5.77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9.6199999999999992</v>
      </c>
      <c r="AA24">
        <v>5.77</v>
      </c>
      <c r="AB24">
        <v>0</v>
      </c>
      <c r="AC24">
        <v>0.43</v>
      </c>
      <c r="AD24">
        <v>0</v>
      </c>
      <c r="AE24">
        <v>0</v>
      </c>
      <c r="AF24">
        <v>0</v>
      </c>
      <c r="AG24">
        <v>25.49</v>
      </c>
      <c r="AH24">
        <v>50</v>
      </c>
      <c r="AI24">
        <v>8.18</v>
      </c>
      <c r="AJ24">
        <v>6.73</v>
      </c>
      <c r="AK24">
        <v>11.54</v>
      </c>
      <c r="AL24">
        <v>158.47999999999999</v>
      </c>
      <c r="AM24">
        <v>18.28</v>
      </c>
      <c r="AN24">
        <v>1.29</v>
      </c>
      <c r="AO24">
        <v>0</v>
      </c>
      <c r="AP24">
        <v>59.55</v>
      </c>
      <c r="AQ24">
        <v>0</v>
      </c>
      <c r="AR24">
        <v>5.77</v>
      </c>
      <c r="AS24">
        <v>0</v>
      </c>
      <c r="AT24">
        <v>0</v>
      </c>
      <c r="AU24">
        <v>48.1</v>
      </c>
      <c r="AV24">
        <v>0</v>
      </c>
      <c r="AW24">
        <v>0</v>
      </c>
      <c r="AX24">
        <v>0</v>
      </c>
    </row>
    <row r="25" spans="1:50">
      <c r="A25" t="s">
        <v>252</v>
      </c>
      <c r="G25" t="s">
        <v>67</v>
      </c>
      <c r="H25" s="73">
        <v>0.43</v>
      </c>
      <c r="I25" s="46">
        <v>0</v>
      </c>
      <c r="J25" s="46">
        <v>1.29</v>
      </c>
      <c r="K25" s="46">
        <v>108.22</v>
      </c>
      <c r="L25" s="46">
        <v>5.77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9.6199999999999992</v>
      </c>
      <c r="AA25">
        <v>5.77</v>
      </c>
      <c r="AB25">
        <v>0</v>
      </c>
      <c r="AC25">
        <v>0.43</v>
      </c>
      <c r="AD25">
        <v>0</v>
      </c>
      <c r="AE25">
        <v>0</v>
      </c>
      <c r="AF25">
        <v>0</v>
      </c>
      <c r="AG25">
        <v>25.49</v>
      </c>
      <c r="AH25">
        <v>50</v>
      </c>
      <c r="AI25">
        <v>8.18</v>
      </c>
      <c r="AJ25">
        <v>6.73</v>
      </c>
      <c r="AK25">
        <v>11.54</v>
      </c>
      <c r="AL25">
        <v>158.47999999999999</v>
      </c>
      <c r="AM25">
        <v>18.28</v>
      </c>
      <c r="AN25">
        <v>1.29</v>
      </c>
      <c r="AO25">
        <v>0</v>
      </c>
      <c r="AP25">
        <v>59.55</v>
      </c>
      <c r="AQ25">
        <v>0</v>
      </c>
      <c r="AR25">
        <v>5.77</v>
      </c>
      <c r="AS25">
        <v>0</v>
      </c>
      <c r="AT25">
        <v>0</v>
      </c>
      <c r="AU25">
        <v>48.1</v>
      </c>
      <c r="AV25">
        <v>0</v>
      </c>
      <c r="AW25">
        <v>0</v>
      </c>
      <c r="AX25">
        <v>0</v>
      </c>
    </row>
    <row r="26" spans="1:50">
      <c r="A26" t="s">
        <v>253</v>
      </c>
      <c r="G26" t="s">
        <v>68</v>
      </c>
      <c r="H26" s="73">
        <v>0.43</v>
      </c>
      <c r="I26" s="46">
        <v>0</v>
      </c>
      <c r="J26" s="46">
        <v>1.29</v>
      </c>
      <c r="K26" s="46">
        <v>108.22</v>
      </c>
      <c r="L26" s="46">
        <v>5.77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9.6199999999999992</v>
      </c>
      <c r="AA26">
        <v>5.77</v>
      </c>
      <c r="AB26">
        <v>0</v>
      </c>
      <c r="AC26">
        <v>0.43</v>
      </c>
      <c r="AD26">
        <v>0</v>
      </c>
      <c r="AE26">
        <v>0</v>
      </c>
      <c r="AF26">
        <v>0</v>
      </c>
      <c r="AG26">
        <v>25.49</v>
      </c>
      <c r="AH26">
        <v>50</v>
      </c>
      <c r="AI26">
        <v>8.18</v>
      </c>
      <c r="AJ26">
        <v>6.73</v>
      </c>
      <c r="AK26">
        <v>11.54</v>
      </c>
      <c r="AL26">
        <v>158.47999999999999</v>
      </c>
      <c r="AM26">
        <v>18.28</v>
      </c>
      <c r="AN26">
        <v>1.29</v>
      </c>
      <c r="AO26">
        <v>0</v>
      </c>
      <c r="AP26">
        <v>59.55</v>
      </c>
      <c r="AQ26">
        <v>0</v>
      </c>
      <c r="AR26">
        <v>5.77</v>
      </c>
      <c r="AS26">
        <v>0</v>
      </c>
      <c r="AT26">
        <v>0</v>
      </c>
      <c r="AU26">
        <v>48.1</v>
      </c>
      <c r="AV26">
        <v>0</v>
      </c>
      <c r="AW26">
        <v>0</v>
      </c>
      <c r="AX26">
        <v>0</v>
      </c>
    </row>
    <row r="27" spans="1:50">
      <c r="A27" t="s">
        <v>254</v>
      </c>
      <c r="G27" t="s">
        <v>69</v>
      </c>
      <c r="H27" s="73">
        <v>0.38</v>
      </c>
      <c r="I27" s="46">
        <v>0</v>
      </c>
      <c r="J27" s="46">
        <v>1.29</v>
      </c>
      <c r="K27" s="46">
        <v>108.22</v>
      </c>
      <c r="L27" s="46">
        <v>5.77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9.6199999999999992</v>
      </c>
      <c r="AA27">
        <v>5.77</v>
      </c>
      <c r="AB27">
        <v>158.47999999999999</v>
      </c>
      <c r="AC27">
        <v>0.38</v>
      </c>
      <c r="AD27">
        <v>0</v>
      </c>
      <c r="AE27">
        <v>0</v>
      </c>
      <c r="AF27">
        <v>0</v>
      </c>
      <c r="AG27">
        <v>0</v>
      </c>
      <c r="AH27">
        <v>50</v>
      </c>
      <c r="AI27">
        <v>8.18</v>
      </c>
      <c r="AJ27">
        <v>6.73</v>
      </c>
      <c r="AK27">
        <v>11.54</v>
      </c>
      <c r="AL27">
        <v>80.650000000000006</v>
      </c>
      <c r="AM27">
        <v>18.28</v>
      </c>
      <c r="AN27">
        <v>1.29</v>
      </c>
      <c r="AO27">
        <v>0</v>
      </c>
      <c r="AP27">
        <v>0</v>
      </c>
      <c r="AQ27">
        <v>100</v>
      </c>
      <c r="AR27">
        <v>5.77</v>
      </c>
      <c r="AS27">
        <v>0</v>
      </c>
      <c r="AT27">
        <v>0</v>
      </c>
      <c r="AU27">
        <v>48.1</v>
      </c>
      <c r="AV27">
        <v>0</v>
      </c>
      <c r="AW27">
        <v>0</v>
      </c>
      <c r="AX27">
        <v>0</v>
      </c>
    </row>
    <row r="28" spans="1:50">
      <c r="A28" t="s">
        <v>255</v>
      </c>
      <c r="G28" t="s">
        <v>70</v>
      </c>
      <c r="H28" s="73">
        <v>0.38</v>
      </c>
      <c r="I28" s="46">
        <v>0</v>
      </c>
      <c r="J28" s="46">
        <v>1.29</v>
      </c>
      <c r="K28" s="46">
        <v>108.22</v>
      </c>
      <c r="L28" s="46">
        <v>5.77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9.6199999999999992</v>
      </c>
      <c r="AA28">
        <v>5.77</v>
      </c>
      <c r="AB28">
        <v>158.47999999999999</v>
      </c>
      <c r="AC28">
        <v>0.38</v>
      </c>
      <c r="AD28">
        <v>0</v>
      </c>
      <c r="AE28">
        <v>0</v>
      </c>
      <c r="AF28">
        <v>0</v>
      </c>
      <c r="AG28">
        <v>0</v>
      </c>
      <c r="AH28">
        <v>50</v>
      </c>
      <c r="AI28">
        <v>8.18</v>
      </c>
      <c r="AJ28">
        <v>6.73</v>
      </c>
      <c r="AK28">
        <v>11.54</v>
      </c>
      <c r="AL28">
        <v>80.650000000000006</v>
      </c>
      <c r="AM28">
        <v>18.28</v>
      </c>
      <c r="AN28">
        <v>1.29</v>
      </c>
      <c r="AO28">
        <v>0</v>
      </c>
      <c r="AP28">
        <v>0</v>
      </c>
      <c r="AQ28">
        <v>100</v>
      </c>
      <c r="AR28">
        <v>5.77</v>
      </c>
      <c r="AS28">
        <v>0</v>
      </c>
      <c r="AT28">
        <v>0</v>
      </c>
      <c r="AU28">
        <v>48.1</v>
      </c>
      <c r="AV28">
        <v>0</v>
      </c>
      <c r="AW28">
        <v>0</v>
      </c>
      <c r="AX28">
        <v>0</v>
      </c>
    </row>
    <row r="29" spans="1:50">
      <c r="A29" t="s">
        <v>263</v>
      </c>
      <c r="G29" t="s">
        <v>71</v>
      </c>
      <c r="H29" s="73">
        <v>0.38</v>
      </c>
      <c r="I29" s="46">
        <v>0</v>
      </c>
      <c r="J29" s="46">
        <v>1.29</v>
      </c>
      <c r="K29" s="46">
        <v>108.22</v>
      </c>
      <c r="L29" s="46">
        <v>5.77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9.6199999999999992</v>
      </c>
      <c r="AA29">
        <v>5.77</v>
      </c>
      <c r="AB29">
        <v>158.47999999999999</v>
      </c>
      <c r="AC29">
        <v>0.38</v>
      </c>
      <c r="AD29">
        <v>0</v>
      </c>
      <c r="AE29">
        <v>0</v>
      </c>
      <c r="AF29">
        <v>0</v>
      </c>
      <c r="AG29">
        <v>0</v>
      </c>
      <c r="AH29">
        <v>50</v>
      </c>
      <c r="AI29">
        <v>8.18</v>
      </c>
      <c r="AJ29">
        <v>6.73</v>
      </c>
      <c r="AK29">
        <v>11.54</v>
      </c>
      <c r="AL29">
        <v>80.650000000000006</v>
      </c>
      <c r="AM29">
        <v>18.28</v>
      </c>
      <c r="AN29">
        <v>1.29</v>
      </c>
      <c r="AO29">
        <v>0</v>
      </c>
      <c r="AP29">
        <v>0</v>
      </c>
      <c r="AQ29">
        <v>100</v>
      </c>
      <c r="AR29">
        <v>5.77</v>
      </c>
      <c r="AS29">
        <v>0</v>
      </c>
      <c r="AT29">
        <v>0</v>
      </c>
      <c r="AU29">
        <v>48.1</v>
      </c>
      <c r="AV29">
        <v>0</v>
      </c>
      <c r="AW29">
        <v>0</v>
      </c>
      <c r="AX29">
        <v>0</v>
      </c>
    </row>
    <row r="30" spans="1:50">
      <c r="A30" t="s">
        <v>264</v>
      </c>
      <c r="G30" t="s">
        <v>72</v>
      </c>
      <c r="H30" s="73">
        <v>0.38</v>
      </c>
      <c r="I30" s="46">
        <v>0</v>
      </c>
      <c r="J30" s="46">
        <v>1.29</v>
      </c>
      <c r="K30" s="46">
        <v>108.22</v>
      </c>
      <c r="L30" s="46">
        <v>5.77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9.6199999999999992</v>
      </c>
      <c r="AA30">
        <v>5.77</v>
      </c>
      <c r="AB30">
        <v>158.47999999999999</v>
      </c>
      <c r="AC30">
        <v>0.38</v>
      </c>
      <c r="AD30">
        <v>0</v>
      </c>
      <c r="AE30">
        <v>0</v>
      </c>
      <c r="AF30">
        <v>0</v>
      </c>
      <c r="AG30">
        <v>0</v>
      </c>
      <c r="AH30">
        <v>50</v>
      </c>
      <c r="AI30">
        <v>8.18</v>
      </c>
      <c r="AJ30">
        <v>6.73</v>
      </c>
      <c r="AK30">
        <v>11.54</v>
      </c>
      <c r="AL30">
        <v>80.650000000000006</v>
      </c>
      <c r="AM30">
        <v>18.28</v>
      </c>
      <c r="AN30">
        <v>1.29</v>
      </c>
      <c r="AO30">
        <v>0</v>
      </c>
      <c r="AP30">
        <v>0</v>
      </c>
      <c r="AQ30">
        <v>100</v>
      </c>
      <c r="AR30">
        <v>5.77</v>
      </c>
      <c r="AS30">
        <v>0</v>
      </c>
      <c r="AT30">
        <v>0</v>
      </c>
      <c r="AU30">
        <v>48.1</v>
      </c>
      <c r="AV30">
        <v>0</v>
      </c>
      <c r="AW30">
        <v>0</v>
      </c>
      <c r="AX30">
        <v>0</v>
      </c>
    </row>
    <row r="31" spans="1:50">
      <c r="A31" t="s">
        <v>274</v>
      </c>
      <c r="G31" t="s">
        <v>73</v>
      </c>
      <c r="H31" s="73">
        <v>103.46000000000001</v>
      </c>
      <c r="I31" s="46">
        <v>0</v>
      </c>
      <c r="J31" s="46">
        <v>1.29</v>
      </c>
      <c r="K31" s="46">
        <v>108.22</v>
      </c>
      <c r="L31" s="46">
        <v>5.77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9.6199999999999992</v>
      </c>
      <c r="AA31">
        <v>5.77</v>
      </c>
      <c r="AB31">
        <v>158.47999999999999</v>
      </c>
      <c r="AC31">
        <v>0.53</v>
      </c>
      <c r="AD31">
        <v>0</v>
      </c>
      <c r="AE31">
        <v>0</v>
      </c>
      <c r="AF31">
        <v>0</v>
      </c>
      <c r="AG31">
        <v>0</v>
      </c>
      <c r="AH31">
        <v>50</v>
      </c>
      <c r="AI31">
        <v>8.18</v>
      </c>
      <c r="AJ31">
        <v>6.73</v>
      </c>
      <c r="AK31">
        <v>11.54</v>
      </c>
      <c r="AL31">
        <v>80.650000000000006</v>
      </c>
      <c r="AM31">
        <v>18.28</v>
      </c>
      <c r="AN31">
        <v>1.29</v>
      </c>
      <c r="AO31">
        <v>0</v>
      </c>
      <c r="AP31">
        <v>0</v>
      </c>
      <c r="AQ31">
        <v>100</v>
      </c>
      <c r="AR31">
        <v>5.77</v>
      </c>
      <c r="AS31">
        <v>0</v>
      </c>
      <c r="AT31">
        <v>0</v>
      </c>
      <c r="AU31">
        <v>48.1</v>
      </c>
      <c r="AV31">
        <v>102.93</v>
      </c>
      <c r="AW31">
        <v>0</v>
      </c>
      <c r="AX31">
        <v>0</v>
      </c>
    </row>
    <row r="32" spans="1:50">
      <c r="A32" t="s">
        <v>275</v>
      </c>
      <c r="G32" t="s">
        <v>74</v>
      </c>
      <c r="H32" s="73">
        <v>103.46000000000001</v>
      </c>
      <c r="I32" s="46">
        <v>0</v>
      </c>
      <c r="J32" s="46">
        <v>1.29</v>
      </c>
      <c r="K32" s="46">
        <v>108.22</v>
      </c>
      <c r="L32" s="46">
        <v>5.77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9.6199999999999992</v>
      </c>
      <c r="AA32">
        <v>5.77</v>
      </c>
      <c r="AB32">
        <v>158.47999999999999</v>
      </c>
      <c r="AC32">
        <v>0.53</v>
      </c>
      <c r="AD32">
        <v>0</v>
      </c>
      <c r="AE32">
        <v>0</v>
      </c>
      <c r="AF32">
        <v>0</v>
      </c>
      <c r="AG32">
        <v>0</v>
      </c>
      <c r="AH32">
        <v>50</v>
      </c>
      <c r="AI32">
        <v>8.18</v>
      </c>
      <c r="AJ32">
        <v>6.73</v>
      </c>
      <c r="AK32">
        <v>11.54</v>
      </c>
      <c r="AL32">
        <v>80.650000000000006</v>
      </c>
      <c r="AM32">
        <v>18.28</v>
      </c>
      <c r="AN32">
        <v>1.29</v>
      </c>
      <c r="AO32">
        <v>0</v>
      </c>
      <c r="AP32">
        <v>0</v>
      </c>
      <c r="AQ32">
        <v>100</v>
      </c>
      <c r="AR32">
        <v>5.77</v>
      </c>
      <c r="AS32">
        <v>0</v>
      </c>
      <c r="AT32">
        <v>0</v>
      </c>
      <c r="AU32">
        <v>48.1</v>
      </c>
      <c r="AV32">
        <v>102.93</v>
      </c>
      <c r="AW32">
        <v>0</v>
      </c>
      <c r="AX32">
        <v>0</v>
      </c>
    </row>
    <row r="33" spans="1:50">
      <c r="A33" t="s">
        <v>276</v>
      </c>
      <c r="G33" t="s">
        <v>75</v>
      </c>
      <c r="H33" s="73">
        <v>300.67</v>
      </c>
      <c r="I33" s="46">
        <v>0</v>
      </c>
      <c r="J33" s="46">
        <v>1.29</v>
      </c>
      <c r="K33" s="46">
        <v>108.22</v>
      </c>
      <c r="L33" s="46">
        <v>6.13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9.6199999999999992</v>
      </c>
      <c r="AA33">
        <v>5.77</v>
      </c>
      <c r="AB33">
        <v>158.47999999999999</v>
      </c>
      <c r="AC33">
        <v>0.53</v>
      </c>
      <c r="AD33">
        <v>0</v>
      </c>
      <c r="AE33">
        <v>0</v>
      </c>
      <c r="AF33">
        <v>0.36</v>
      </c>
      <c r="AG33">
        <v>0</v>
      </c>
      <c r="AH33">
        <v>50</v>
      </c>
      <c r="AI33">
        <v>8.18</v>
      </c>
      <c r="AJ33">
        <v>6.73</v>
      </c>
      <c r="AK33">
        <v>11.54</v>
      </c>
      <c r="AL33">
        <v>80.650000000000006</v>
      </c>
      <c r="AM33">
        <v>18.28</v>
      </c>
      <c r="AN33">
        <v>1.29</v>
      </c>
      <c r="AO33">
        <v>0</v>
      </c>
      <c r="AP33">
        <v>0</v>
      </c>
      <c r="AQ33">
        <v>100</v>
      </c>
      <c r="AR33">
        <v>5.77</v>
      </c>
      <c r="AS33">
        <v>101.01</v>
      </c>
      <c r="AT33">
        <v>96.2</v>
      </c>
      <c r="AU33">
        <v>48.1</v>
      </c>
      <c r="AV33">
        <v>102.93</v>
      </c>
      <c r="AW33">
        <v>0</v>
      </c>
      <c r="AX33">
        <v>0</v>
      </c>
    </row>
    <row r="34" spans="1:50">
      <c r="A34" t="s">
        <v>277</v>
      </c>
      <c r="G34" t="s">
        <v>76</v>
      </c>
      <c r="H34" s="73">
        <v>300.67</v>
      </c>
      <c r="I34" s="46">
        <v>0</v>
      </c>
      <c r="J34" s="46">
        <v>1.29</v>
      </c>
      <c r="K34" s="46">
        <v>108.22</v>
      </c>
      <c r="L34" s="46">
        <v>6.25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9.6199999999999992</v>
      </c>
      <c r="AA34">
        <v>5.77</v>
      </c>
      <c r="AB34">
        <v>158.47999999999999</v>
      </c>
      <c r="AC34">
        <v>0.53</v>
      </c>
      <c r="AD34">
        <v>0</v>
      </c>
      <c r="AE34">
        <v>0</v>
      </c>
      <c r="AF34">
        <v>0.48</v>
      </c>
      <c r="AG34">
        <v>0</v>
      </c>
      <c r="AH34">
        <v>50</v>
      </c>
      <c r="AI34">
        <v>8.18</v>
      </c>
      <c r="AJ34">
        <v>6.73</v>
      </c>
      <c r="AK34">
        <v>11.54</v>
      </c>
      <c r="AL34">
        <v>80.650000000000006</v>
      </c>
      <c r="AM34">
        <v>18.28</v>
      </c>
      <c r="AN34">
        <v>1.29</v>
      </c>
      <c r="AO34">
        <v>0</v>
      </c>
      <c r="AP34">
        <v>0</v>
      </c>
      <c r="AQ34">
        <v>100</v>
      </c>
      <c r="AR34">
        <v>5.77</v>
      </c>
      <c r="AS34">
        <v>101.01</v>
      </c>
      <c r="AT34">
        <v>96.2</v>
      </c>
      <c r="AU34">
        <v>48.1</v>
      </c>
      <c r="AV34">
        <v>102.93</v>
      </c>
      <c r="AW34">
        <v>0</v>
      </c>
      <c r="AX34">
        <v>0</v>
      </c>
    </row>
    <row r="35" spans="1:50">
      <c r="A35" t="s">
        <v>279</v>
      </c>
      <c r="G35" t="s">
        <v>77</v>
      </c>
      <c r="H35" s="73">
        <v>381.82</v>
      </c>
      <c r="I35" s="46">
        <v>0</v>
      </c>
      <c r="J35" s="46">
        <v>49.480000000000004</v>
      </c>
      <c r="K35" s="46">
        <v>108.22</v>
      </c>
      <c r="L35" s="46">
        <v>6.84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9.6199999999999992</v>
      </c>
      <c r="AA35">
        <v>5.77</v>
      </c>
      <c r="AB35">
        <v>158.47999999999999</v>
      </c>
      <c r="AC35">
        <v>0.87</v>
      </c>
      <c r="AD35">
        <v>0</v>
      </c>
      <c r="AE35">
        <v>0</v>
      </c>
      <c r="AF35">
        <v>1.07</v>
      </c>
      <c r="AG35">
        <v>0</v>
      </c>
      <c r="AH35">
        <v>50</v>
      </c>
      <c r="AI35">
        <v>8.18</v>
      </c>
      <c r="AJ35">
        <v>6.73</v>
      </c>
      <c r="AK35">
        <v>11.54</v>
      </c>
      <c r="AL35">
        <v>80.650000000000006</v>
      </c>
      <c r="AM35">
        <v>18.28</v>
      </c>
      <c r="AN35">
        <v>1.38</v>
      </c>
      <c r="AO35">
        <v>48.1</v>
      </c>
      <c r="AP35">
        <v>0</v>
      </c>
      <c r="AQ35">
        <v>50</v>
      </c>
      <c r="AR35">
        <v>5.77</v>
      </c>
      <c r="AS35">
        <v>101.01</v>
      </c>
      <c r="AT35">
        <v>177.01</v>
      </c>
      <c r="AU35">
        <v>48.1</v>
      </c>
      <c r="AV35">
        <v>102.93</v>
      </c>
      <c r="AW35">
        <v>0</v>
      </c>
      <c r="AX35">
        <v>0</v>
      </c>
    </row>
    <row r="36" spans="1:50">
      <c r="A36" t="s">
        <v>309</v>
      </c>
      <c r="G36" t="s">
        <v>78</v>
      </c>
      <c r="H36" s="73">
        <v>381.82</v>
      </c>
      <c r="I36" s="46">
        <v>0</v>
      </c>
      <c r="J36" s="46">
        <v>49.480000000000004</v>
      </c>
      <c r="K36" s="46">
        <v>108.22</v>
      </c>
      <c r="L36" s="46">
        <v>7.18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9.6199999999999992</v>
      </c>
      <c r="AA36">
        <v>5.77</v>
      </c>
      <c r="AB36">
        <v>158.47999999999999</v>
      </c>
      <c r="AC36">
        <v>0.87</v>
      </c>
      <c r="AD36">
        <v>0</v>
      </c>
      <c r="AE36">
        <v>0</v>
      </c>
      <c r="AF36">
        <v>1.41</v>
      </c>
      <c r="AG36">
        <v>0</v>
      </c>
      <c r="AH36">
        <v>50</v>
      </c>
      <c r="AI36">
        <v>8.18</v>
      </c>
      <c r="AJ36">
        <v>6.73</v>
      </c>
      <c r="AK36">
        <v>11.54</v>
      </c>
      <c r="AL36">
        <v>80.650000000000006</v>
      </c>
      <c r="AM36">
        <v>18.28</v>
      </c>
      <c r="AN36">
        <v>1.38</v>
      </c>
      <c r="AO36">
        <v>48.1</v>
      </c>
      <c r="AP36">
        <v>0</v>
      </c>
      <c r="AQ36">
        <v>50</v>
      </c>
      <c r="AR36">
        <v>5.77</v>
      </c>
      <c r="AS36">
        <v>101.01</v>
      </c>
      <c r="AT36">
        <v>177.01</v>
      </c>
      <c r="AU36">
        <v>48.1</v>
      </c>
      <c r="AV36">
        <v>102.93</v>
      </c>
      <c r="AW36">
        <v>0</v>
      </c>
      <c r="AX36">
        <v>0</v>
      </c>
    </row>
    <row r="37" spans="1:50">
      <c r="A37" t="s">
        <v>310</v>
      </c>
      <c r="G37" t="s">
        <v>79</v>
      </c>
      <c r="H37" s="73">
        <v>381.82</v>
      </c>
      <c r="I37" s="46">
        <v>0</v>
      </c>
      <c r="J37" s="46">
        <v>49.480000000000004</v>
      </c>
      <c r="K37" s="46">
        <v>108.22</v>
      </c>
      <c r="L37" s="46">
        <v>7.6899999999999995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9.6199999999999992</v>
      </c>
      <c r="AA37">
        <v>5.77</v>
      </c>
      <c r="AB37">
        <v>158.47999999999999</v>
      </c>
      <c r="AC37">
        <v>0.87</v>
      </c>
      <c r="AD37">
        <v>0</v>
      </c>
      <c r="AE37">
        <v>0</v>
      </c>
      <c r="AF37">
        <v>1.92</v>
      </c>
      <c r="AG37">
        <v>0</v>
      </c>
      <c r="AH37">
        <v>50</v>
      </c>
      <c r="AI37">
        <v>8.18</v>
      </c>
      <c r="AJ37">
        <v>6.73</v>
      </c>
      <c r="AK37">
        <v>11.54</v>
      </c>
      <c r="AL37">
        <v>80.650000000000006</v>
      </c>
      <c r="AM37">
        <v>18.28</v>
      </c>
      <c r="AN37">
        <v>1.38</v>
      </c>
      <c r="AO37">
        <v>48.1</v>
      </c>
      <c r="AP37">
        <v>0</v>
      </c>
      <c r="AQ37">
        <v>50</v>
      </c>
      <c r="AR37">
        <v>5.77</v>
      </c>
      <c r="AS37">
        <v>101.01</v>
      </c>
      <c r="AT37">
        <v>177.01</v>
      </c>
      <c r="AU37">
        <v>48.1</v>
      </c>
      <c r="AV37">
        <v>102.93</v>
      </c>
      <c r="AW37">
        <v>0</v>
      </c>
      <c r="AX37">
        <v>0</v>
      </c>
    </row>
    <row r="38" spans="1:50">
      <c r="A38" t="s">
        <v>311</v>
      </c>
      <c r="G38" t="s">
        <v>80</v>
      </c>
      <c r="H38" s="73">
        <v>381.82</v>
      </c>
      <c r="I38" s="46">
        <v>0</v>
      </c>
      <c r="J38" s="46">
        <v>49.480000000000004</v>
      </c>
      <c r="K38" s="46">
        <v>108.22</v>
      </c>
      <c r="L38" s="46">
        <v>8.129999999999999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9.6199999999999992</v>
      </c>
      <c r="AA38">
        <v>5.77</v>
      </c>
      <c r="AB38">
        <v>158.47999999999999</v>
      </c>
      <c r="AC38">
        <v>0.87</v>
      </c>
      <c r="AD38">
        <v>0</v>
      </c>
      <c r="AE38">
        <v>0</v>
      </c>
      <c r="AF38">
        <v>2.36</v>
      </c>
      <c r="AG38">
        <v>0</v>
      </c>
      <c r="AH38">
        <v>50</v>
      </c>
      <c r="AI38">
        <v>8.18</v>
      </c>
      <c r="AJ38">
        <v>6.73</v>
      </c>
      <c r="AK38">
        <v>11.54</v>
      </c>
      <c r="AL38">
        <v>80.650000000000006</v>
      </c>
      <c r="AM38">
        <v>18.28</v>
      </c>
      <c r="AN38">
        <v>1.38</v>
      </c>
      <c r="AO38">
        <v>48.1</v>
      </c>
      <c r="AP38">
        <v>0</v>
      </c>
      <c r="AQ38">
        <v>50</v>
      </c>
      <c r="AR38">
        <v>5.77</v>
      </c>
      <c r="AS38">
        <v>101.01</v>
      </c>
      <c r="AT38">
        <v>177.01</v>
      </c>
      <c r="AU38">
        <v>48.1</v>
      </c>
      <c r="AV38">
        <v>102.93</v>
      </c>
      <c r="AW38">
        <v>0</v>
      </c>
      <c r="AX38">
        <v>0</v>
      </c>
    </row>
    <row r="39" spans="1:50">
      <c r="A39" t="s">
        <v>312</v>
      </c>
      <c r="G39" t="s">
        <v>81</v>
      </c>
      <c r="H39" s="73">
        <v>381.82</v>
      </c>
      <c r="I39" s="46">
        <v>0</v>
      </c>
      <c r="J39" s="46">
        <v>49.39</v>
      </c>
      <c r="K39" s="46">
        <v>108.22</v>
      </c>
      <c r="L39" s="46">
        <v>8.51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158.47999999999999</v>
      </c>
      <c r="X39">
        <v>0</v>
      </c>
      <c r="Y39">
        <v>0</v>
      </c>
      <c r="Z39">
        <v>9.6199999999999992</v>
      </c>
      <c r="AA39">
        <v>5.77</v>
      </c>
      <c r="AB39">
        <v>0</v>
      </c>
      <c r="AC39">
        <v>0.87</v>
      </c>
      <c r="AD39">
        <v>0</v>
      </c>
      <c r="AE39">
        <v>0</v>
      </c>
      <c r="AF39">
        <v>2.74</v>
      </c>
      <c r="AG39">
        <v>0</v>
      </c>
      <c r="AH39">
        <v>50</v>
      </c>
      <c r="AI39">
        <v>8.18</v>
      </c>
      <c r="AJ39">
        <v>6.73</v>
      </c>
      <c r="AK39">
        <v>11.54</v>
      </c>
      <c r="AL39">
        <v>80.650000000000006</v>
      </c>
      <c r="AM39">
        <v>18.28</v>
      </c>
      <c r="AN39">
        <v>1.29</v>
      </c>
      <c r="AO39">
        <v>48.1</v>
      </c>
      <c r="AP39">
        <v>0</v>
      </c>
      <c r="AQ39">
        <v>50</v>
      </c>
      <c r="AR39">
        <v>5.77</v>
      </c>
      <c r="AS39">
        <v>101.01</v>
      </c>
      <c r="AT39">
        <v>177.01</v>
      </c>
      <c r="AU39">
        <v>48.1</v>
      </c>
      <c r="AV39">
        <v>102.93</v>
      </c>
      <c r="AW39">
        <v>0</v>
      </c>
      <c r="AX39">
        <v>0</v>
      </c>
    </row>
    <row r="40" spans="1:50">
      <c r="A40" t="s">
        <v>329</v>
      </c>
      <c r="G40" t="s">
        <v>82</v>
      </c>
      <c r="H40" s="73">
        <v>381.82</v>
      </c>
      <c r="I40" s="46">
        <v>0</v>
      </c>
      <c r="J40" s="46">
        <v>49.39</v>
      </c>
      <c r="K40" s="46">
        <v>108.22</v>
      </c>
      <c r="L40" s="46">
        <v>8.94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158.47999999999999</v>
      </c>
      <c r="X40">
        <v>0</v>
      </c>
      <c r="Y40">
        <v>0</v>
      </c>
      <c r="Z40">
        <v>9.6199999999999992</v>
      </c>
      <c r="AA40">
        <v>5.77</v>
      </c>
      <c r="AB40">
        <v>0</v>
      </c>
      <c r="AC40">
        <v>0.87</v>
      </c>
      <c r="AD40">
        <v>0</v>
      </c>
      <c r="AE40">
        <v>0</v>
      </c>
      <c r="AF40">
        <v>3.17</v>
      </c>
      <c r="AG40">
        <v>0</v>
      </c>
      <c r="AH40">
        <v>50</v>
      </c>
      <c r="AI40">
        <v>8.18</v>
      </c>
      <c r="AJ40">
        <v>6.73</v>
      </c>
      <c r="AK40">
        <v>11.54</v>
      </c>
      <c r="AL40">
        <v>80.650000000000006</v>
      </c>
      <c r="AM40">
        <v>18.28</v>
      </c>
      <c r="AN40">
        <v>1.29</v>
      </c>
      <c r="AO40">
        <v>48.1</v>
      </c>
      <c r="AP40">
        <v>0</v>
      </c>
      <c r="AQ40">
        <v>50</v>
      </c>
      <c r="AR40">
        <v>5.77</v>
      </c>
      <c r="AS40">
        <v>101.01</v>
      </c>
      <c r="AT40">
        <v>177.01</v>
      </c>
      <c r="AU40">
        <v>48.1</v>
      </c>
      <c r="AV40">
        <v>102.93</v>
      </c>
      <c r="AW40">
        <v>0</v>
      </c>
      <c r="AX40">
        <v>0</v>
      </c>
    </row>
    <row r="41" spans="1:50">
      <c r="A41" t="s">
        <v>330</v>
      </c>
      <c r="G41" t="s">
        <v>83</v>
      </c>
      <c r="H41" s="73">
        <v>381.82</v>
      </c>
      <c r="I41" s="46">
        <v>0</v>
      </c>
      <c r="J41" s="46">
        <v>145.59</v>
      </c>
      <c r="K41" s="46">
        <v>108.22</v>
      </c>
      <c r="L41" s="46">
        <v>9.67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158.47999999999999</v>
      </c>
      <c r="X41">
        <v>0</v>
      </c>
      <c r="Y41">
        <v>0</v>
      </c>
      <c r="Z41">
        <v>9.6199999999999992</v>
      </c>
      <c r="AA41">
        <v>5.77</v>
      </c>
      <c r="AB41">
        <v>0</v>
      </c>
      <c r="AC41">
        <v>0.87</v>
      </c>
      <c r="AD41">
        <v>0</v>
      </c>
      <c r="AE41">
        <v>0</v>
      </c>
      <c r="AF41">
        <v>3.9</v>
      </c>
      <c r="AG41">
        <v>0</v>
      </c>
      <c r="AH41">
        <v>50</v>
      </c>
      <c r="AI41">
        <v>8.18</v>
      </c>
      <c r="AJ41">
        <v>6.73</v>
      </c>
      <c r="AK41">
        <v>11.54</v>
      </c>
      <c r="AL41">
        <v>80.650000000000006</v>
      </c>
      <c r="AM41">
        <v>18.28</v>
      </c>
      <c r="AN41">
        <v>1.29</v>
      </c>
      <c r="AO41">
        <v>144.30000000000001</v>
      </c>
      <c r="AP41">
        <v>0</v>
      </c>
      <c r="AQ41">
        <v>50</v>
      </c>
      <c r="AR41">
        <v>5.77</v>
      </c>
      <c r="AS41">
        <v>101.01</v>
      </c>
      <c r="AT41">
        <v>177.01</v>
      </c>
      <c r="AU41">
        <v>48.1</v>
      </c>
      <c r="AV41">
        <v>102.93</v>
      </c>
      <c r="AW41">
        <v>0</v>
      </c>
      <c r="AX41">
        <v>0</v>
      </c>
    </row>
    <row r="42" spans="1:50">
      <c r="A42" t="s">
        <v>331</v>
      </c>
      <c r="G42" t="s">
        <v>84</v>
      </c>
      <c r="H42" s="73">
        <v>381.82</v>
      </c>
      <c r="I42" s="46">
        <v>0</v>
      </c>
      <c r="J42" s="46">
        <v>145.59</v>
      </c>
      <c r="K42" s="46">
        <v>108.22</v>
      </c>
      <c r="L42" s="46">
        <v>10.11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158.47999999999999</v>
      </c>
      <c r="X42">
        <v>0</v>
      </c>
      <c r="Y42">
        <v>0</v>
      </c>
      <c r="Z42">
        <v>9.6199999999999992</v>
      </c>
      <c r="AA42">
        <v>5.77</v>
      </c>
      <c r="AB42">
        <v>0</v>
      </c>
      <c r="AC42">
        <v>0.87</v>
      </c>
      <c r="AD42">
        <v>0</v>
      </c>
      <c r="AE42">
        <v>0</v>
      </c>
      <c r="AF42">
        <v>4.34</v>
      </c>
      <c r="AG42">
        <v>0</v>
      </c>
      <c r="AH42">
        <v>50</v>
      </c>
      <c r="AI42">
        <v>8.18</v>
      </c>
      <c r="AJ42">
        <v>6.73</v>
      </c>
      <c r="AK42">
        <v>11.54</v>
      </c>
      <c r="AL42">
        <v>80.650000000000006</v>
      </c>
      <c r="AM42">
        <v>18.28</v>
      </c>
      <c r="AN42">
        <v>1.29</v>
      </c>
      <c r="AO42">
        <v>144.30000000000001</v>
      </c>
      <c r="AP42">
        <v>0</v>
      </c>
      <c r="AQ42">
        <v>50</v>
      </c>
      <c r="AR42">
        <v>5.77</v>
      </c>
      <c r="AS42">
        <v>101.01</v>
      </c>
      <c r="AT42">
        <v>177.01</v>
      </c>
      <c r="AU42">
        <v>48.1</v>
      </c>
      <c r="AV42">
        <v>102.93</v>
      </c>
      <c r="AW42">
        <v>0</v>
      </c>
      <c r="AX42">
        <v>0</v>
      </c>
    </row>
    <row r="43" spans="1:50">
      <c r="A43" t="s">
        <v>337</v>
      </c>
      <c r="G43" t="s">
        <v>85</v>
      </c>
      <c r="H43" s="73">
        <v>381.82</v>
      </c>
      <c r="I43" s="46">
        <v>0</v>
      </c>
      <c r="J43" s="46">
        <v>145.59</v>
      </c>
      <c r="K43" s="46">
        <v>108.22</v>
      </c>
      <c r="L43" s="46">
        <v>10.44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158.47999999999999</v>
      </c>
      <c r="X43">
        <v>0</v>
      </c>
      <c r="Y43">
        <v>0</v>
      </c>
      <c r="Z43">
        <v>9.6199999999999992</v>
      </c>
      <c r="AA43">
        <v>5.77</v>
      </c>
      <c r="AB43">
        <v>0</v>
      </c>
      <c r="AC43">
        <v>0.87</v>
      </c>
      <c r="AD43">
        <v>0</v>
      </c>
      <c r="AE43">
        <v>0</v>
      </c>
      <c r="AF43">
        <v>4.67</v>
      </c>
      <c r="AG43">
        <v>0</v>
      </c>
      <c r="AH43">
        <v>50</v>
      </c>
      <c r="AI43">
        <v>8.18</v>
      </c>
      <c r="AJ43">
        <v>6.73</v>
      </c>
      <c r="AK43">
        <v>11.54</v>
      </c>
      <c r="AL43">
        <v>80.650000000000006</v>
      </c>
      <c r="AM43">
        <v>18.28</v>
      </c>
      <c r="AN43">
        <v>1.29</v>
      </c>
      <c r="AO43">
        <v>144.30000000000001</v>
      </c>
      <c r="AP43">
        <v>0</v>
      </c>
      <c r="AQ43">
        <v>50</v>
      </c>
      <c r="AR43">
        <v>5.77</v>
      </c>
      <c r="AS43">
        <v>101.01</v>
      </c>
      <c r="AT43">
        <v>177.01</v>
      </c>
      <c r="AU43">
        <v>48.1</v>
      </c>
      <c r="AV43">
        <v>102.93</v>
      </c>
      <c r="AW43">
        <v>0</v>
      </c>
      <c r="AX43">
        <v>0</v>
      </c>
    </row>
    <row r="44" spans="1:50">
      <c r="A44" t="s">
        <v>339</v>
      </c>
      <c r="G44" t="s">
        <v>86</v>
      </c>
      <c r="H44" s="73">
        <v>381.82</v>
      </c>
      <c r="I44" s="46">
        <v>0</v>
      </c>
      <c r="J44" s="46">
        <v>145.59</v>
      </c>
      <c r="K44" s="46">
        <v>108.22</v>
      </c>
      <c r="L44" s="46">
        <v>10.829999999999998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158.47999999999999</v>
      </c>
      <c r="X44">
        <v>0</v>
      </c>
      <c r="Y44">
        <v>0</v>
      </c>
      <c r="Z44">
        <v>9.6199999999999992</v>
      </c>
      <c r="AA44">
        <v>5.77</v>
      </c>
      <c r="AB44">
        <v>0</v>
      </c>
      <c r="AC44">
        <v>0.87</v>
      </c>
      <c r="AD44">
        <v>0</v>
      </c>
      <c r="AE44">
        <v>0</v>
      </c>
      <c r="AF44">
        <v>5.0599999999999996</v>
      </c>
      <c r="AG44">
        <v>0</v>
      </c>
      <c r="AH44">
        <v>50</v>
      </c>
      <c r="AI44">
        <v>8.18</v>
      </c>
      <c r="AJ44">
        <v>6.73</v>
      </c>
      <c r="AK44">
        <v>11.54</v>
      </c>
      <c r="AL44">
        <v>80.650000000000006</v>
      </c>
      <c r="AM44">
        <v>18.28</v>
      </c>
      <c r="AN44">
        <v>1.29</v>
      </c>
      <c r="AO44">
        <v>144.30000000000001</v>
      </c>
      <c r="AP44">
        <v>0</v>
      </c>
      <c r="AQ44">
        <v>50</v>
      </c>
      <c r="AR44">
        <v>5.77</v>
      </c>
      <c r="AS44">
        <v>101.01</v>
      </c>
      <c r="AT44">
        <v>177.01</v>
      </c>
      <c r="AU44">
        <v>48.1</v>
      </c>
      <c r="AV44">
        <v>102.93</v>
      </c>
      <c r="AW44">
        <v>0</v>
      </c>
      <c r="AX44">
        <v>0</v>
      </c>
    </row>
    <row r="45" spans="1:50">
      <c r="A45" t="s">
        <v>358</v>
      </c>
      <c r="G45" t="s">
        <v>87</v>
      </c>
      <c r="H45" s="73">
        <v>381.82</v>
      </c>
      <c r="I45" s="46">
        <v>0</v>
      </c>
      <c r="J45" s="46">
        <v>145.59</v>
      </c>
      <c r="K45" s="46">
        <v>108.22</v>
      </c>
      <c r="L45" s="46">
        <v>11.11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158.47999999999999</v>
      </c>
      <c r="X45">
        <v>0</v>
      </c>
      <c r="Y45">
        <v>0</v>
      </c>
      <c r="Z45">
        <v>9.6199999999999992</v>
      </c>
      <c r="AA45">
        <v>5.77</v>
      </c>
      <c r="AB45">
        <v>0</v>
      </c>
      <c r="AC45">
        <v>0.87</v>
      </c>
      <c r="AD45">
        <v>0</v>
      </c>
      <c r="AE45">
        <v>0</v>
      </c>
      <c r="AF45">
        <v>5.34</v>
      </c>
      <c r="AG45">
        <v>0</v>
      </c>
      <c r="AH45">
        <v>50</v>
      </c>
      <c r="AI45">
        <v>8.18</v>
      </c>
      <c r="AJ45">
        <v>6.73</v>
      </c>
      <c r="AK45">
        <v>11.54</v>
      </c>
      <c r="AL45">
        <v>80.650000000000006</v>
      </c>
      <c r="AM45">
        <v>18.28</v>
      </c>
      <c r="AN45">
        <v>1.29</v>
      </c>
      <c r="AO45">
        <v>144.30000000000001</v>
      </c>
      <c r="AP45">
        <v>0</v>
      </c>
      <c r="AQ45">
        <v>50</v>
      </c>
      <c r="AR45">
        <v>5.77</v>
      </c>
      <c r="AS45">
        <v>101.01</v>
      </c>
      <c r="AT45">
        <v>177.01</v>
      </c>
      <c r="AU45">
        <v>48.1</v>
      </c>
      <c r="AV45">
        <v>102.93</v>
      </c>
      <c r="AW45">
        <v>0</v>
      </c>
      <c r="AX45">
        <v>0</v>
      </c>
    </row>
    <row r="46" spans="1:50">
      <c r="A46" t="s">
        <v>359</v>
      </c>
      <c r="G46" t="s">
        <v>88</v>
      </c>
      <c r="H46" s="73">
        <v>381.82</v>
      </c>
      <c r="I46" s="46">
        <v>0</v>
      </c>
      <c r="J46" s="46">
        <v>145.59</v>
      </c>
      <c r="K46" s="46">
        <v>108.22</v>
      </c>
      <c r="L46" s="46">
        <v>11.57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158.47999999999999</v>
      </c>
      <c r="X46">
        <v>0</v>
      </c>
      <c r="Y46">
        <v>0</v>
      </c>
      <c r="Z46">
        <v>9.6199999999999992</v>
      </c>
      <c r="AA46">
        <v>5.77</v>
      </c>
      <c r="AB46">
        <v>0</v>
      </c>
      <c r="AC46">
        <v>0.87</v>
      </c>
      <c r="AD46">
        <v>0</v>
      </c>
      <c r="AE46">
        <v>0</v>
      </c>
      <c r="AF46">
        <v>5.8</v>
      </c>
      <c r="AG46">
        <v>0</v>
      </c>
      <c r="AH46">
        <v>50</v>
      </c>
      <c r="AI46">
        <v>8.18</v>
      </c>
      <c r="AJ46">
        <v>6.73</v>
      </c>
      <c r="AK46">
        <v>11.54</v>
      </c>
      <c r="AL46">
        <v>80.650000000000006</v>
      </c>
      <c r="AM46">
        <v>18.28</v>
      </c>
      <c r="AN46">
        <v>1.29</v>
      </c>
      <c r="AO46">
        <v>144.30000000000001</v>
      </c>
      <c r="AP46">
        <v>0</v>
      </c>
      <c r="AQ46">
        <v>50</v>
      </c>
      <c r="AR46">
        <v>5.77</v>
      </c>
      <c r="AS46">
        <v>101.01</v>
      </c>
      <c r="AT46">
        <v>177.01</v>
      </c>
      <c r="AU46">
        <v>48.1</v>
      </c>
      <c r="AV46">
        <v>102.93</v>
      </c>
      <c r="AW46">
        <v>0</v>
      </c>
      <c r="AX46">
        <v>0</v>
      </c>
    </row>
    <row r="47" spans="1:50">
      <c r="A47" t="s">
        <v>360</v>
      </c>
      <c r="G47" t="s">
        <v>89</v>
      </c>
      <c r="H47" s="73">
        <v>0.87</v>
      </c>
      <c r="I47" s="46">
        <v>0</v>
      </c>
      <c r="J47" s="46">
        <v>145.59</v>
      </c>
      <c r="K47" s="46">
        <v>108.22</v>
      </c>
      <c r="L47" s="46">
        <v>11.92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158.47999999999999</v>
      </c>
      <c r="X47">
        <v>0</v>
      </c>
      <c r="Y47">
        <v>0</v>
      </c>
      <c r="Z47">
        <v>9.6199999999999992</v>
      </c>
      <c r="AA47">
        <v>5.77</v>
      </c>
      <c r="AB47">
        <v>0</v>
      </c>
      <c r="AC47">
        <v>0.87</v>
      </c>
      <c r="AD47">
        <v>0</v>
      </c>
      <c r="AE47">
        <v>0</v>
      </c>
      <c r="AF47">
        <v>6.15</v>
      </c>
      <c r="AG47">
        <v>0</v>
      </c>
      <c r="AH47">
        <v>50</v>
      </c>
      <c r="AI47">
        <v>8.18</v>
      </c>
      <c r="AJ47">
        <v>6.73</v>
      </c>
      <c r="AK47">
        <v>11.54</v>
      </c>
      <c r="AL47">
        <v>80.650000000000006</v>
      </c>
      <c r="AM47">
        <v>18.28</v>
      </c>
      <c r="AN47">
        <v>1.29</v>
      </c>
      <c r="AO47">
        <v>144.30000000000001</v>
      </c>
      <c r="AP47">
        <v>0</v>
      </c>
      <c r="AQ47">
        <v>100</v>
      </c>
      <c r="AR47">
        <v>5.77</v>
      </c>
      <c r="AS47">
        <v>0</v>
      </c>
      <c r="AT47">
        <v>0</v>
      </c>
      <c r="AU47">
        <v>48.1</v>
      </c>
      <c r="AV47">
        <v>0</v>
      </c>
      <c r="AW47">
        <v>0</v>
      </c>
      <c r="AX47">
        <v>0</v>
      </c>
    </row>
    <row r="48" spans="1:50">
      <c r="A48" t="s">
        <v>364</v>
      </c>
      <c r="G48" t="s">
        <v>90</v>
      </c>
      <c r="H48" s="73">
        <v>0.87</v>
      </c>
      <c r="I48" s="46">
        <v>0</v>
      </c>
      <c r="J48" s="46">
        <v>145.59</v>
      </c>
      <c r="K48" s="46">
        <v>108.22</v>
      </c>
      <c r="L48" s="46">
        <v>12.07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158.47999999999999</v>
      </c>
      <c r="X48">
        <v>0</v>
      </c>
      <c r="Y48">
        <v>0</v>
      </c>
      <c r="Z48">
        <v>9.6199999999999992</v>
      </c>
      <c r="AA48">
        <v>5.77</v>
      </c>
      <c r="AB48">
        <v>0</v>
      </c>
      <c r="AC48">
        <v>0.87</v>
      </c>
      <c r="AD48">
        <v>0</v>
      </c>
      <c r="AE48">
        <v>0</v>
      </c>
      <c r="AF48">
        <v>6.3</v>
      </c>
      <c r="AG48">
        <v>0</v>
      </c>
      <c r="AH48">
        <v>50</v>
      </c>
      <c r="AI48">
        <v>8.18</v>
      </c>
      <c r="AJ48">
        <v>6.73</v>
      </c>
      <c r="AK48">
        <v>11.54</v>
      </c>
      <c r="AL48">
        <v>80.650000000000006</v>
      </c>
      <c r="AM48">
        <v>18.28</v>
      </c>
      <c r="AN48">
        <v>1.29</v>
      </c>
      <c r="AO48">
        <v>144.30000000000001</v>
      </c>
      <c r="AP48">
        <v>0</v>
      </c>
      <c r="AQ48">
        <v>100</v>
      </c>
      <c r="AR48">
        <v>5.77</v>
      </c>
      <c r="AS48">
        <v>0</v>
      </c>
      <c r="AT48">
        <v>0</v>
      </c>
      <c r="AU48">
        <v>48.1</v>
      </c>
      <c r="AV48">
        <v>0</v>
      </c>
      <c r="AW48">
        <v>0</v>
      </c>
      <c r="AX48">
        <v>0</v>
      </c>
    </row>
    <row r="49" spans="1:50">
      <c r="A49" t="s">
        <v>365</v>
      </c>
      <c r="G49" t="s">
        <v>91</v>
      </c>
      <c r="H49" s="73">
        <v>0.87</v>
      </c>
      <c r="I49" s="46">
        <v>0</v>
      </c>
      <c r="J49" s="46">
        <v>1.29</v>
      </c>
      <c r="K49" s="46">
        <v>115.25</v>
      </c>
      <c r="L49" s="46">
        <v>12.29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158.47999999999999</v>
      </c>
      <c r="X49">
        <v>3.37</v>
      </c>
      <c r="Y49">
        <v>3.66</v>
      </c>
      <c r="Z49">
        <v>9.6199999999999992</v>
      </c>
      <c r="AA49">
        <v>5.77</v>
      </c>
      <c r="AB49">
        <v>0</v>
      </c>
      <c r="AC49">
        <v>0.87</v>
      </c>
      <c r="AD49">
        <v>0</v>
      </c>
      <c r="AE49">
        <v>0</v>
      </c>
      <c r="AF49">
        <v>6.52</v>
      </c>
      <c r="AG49">
        <v>0</v>
      </c>
      <c r="AH49">
        <v>50</v>
      </c>
      <c r="AI49">
        <v>8.18</v>
      </c>
      <c r="AJ49">
        <v>6.73</v>
      </c>
      <c r="AK49">
        <v>11.54</v>
      </c>
      <c r="AL49">
        <v>80.650000000000006</v>
      </c>
      <c r="AM49">
        <v>18.28</v>
      </c>
      <c r="AN49">
        <v>1.29</v>
      </c>
      <c r="AO49">
        <v>0</v>
      </c>
      <c r="AP49">
        <v>0</v>
      </c>
      <c r="AQ49">
        <v>100</v>
      </c>
      <c r="AR49">
        <v>5.77</v>
      </c>
      <c r="AS49">
        <v>0</v>
      </c>
      <c r="AT49">
        <v>0</v>
      </c>
      <c r="AU49">
        <v>48.1</v>
      </c>
      <c r="AV49">
        <v>0</v>
      </c>
      <c r="AW49">
        <v>0</v>
      </c>
      <c r="AX49">
        <v>0</v>
      </c>
    </row>
    <row r="50" spans="1:50">
      <c r="A50" t="s">
        <v>366</v>
      </c>
      <c r="G50" t="s">
        <v>92</v>
      </c>
      <c r="H50" s="73">
        <v>0.87</v>
      </c>
      <c r="I50" s="46">
        <v>0</v>
      </c>
      <c r="J50" s="46">
        <v>1.29</v>
      </c>
      <c r="K50" s="46">
        <v>115.25</v>
      </c>
      <c r="L50" s="46">
        <v>12.36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158.47999999999999</v>
      </c>
      <c r="X50">
        <v>3.37</v>
      </c>
      <c r="Y50">
        <v>3.66</v>
      </c>
      <c r="Z50">
        <v>9.6199999999999992</v>
      </c>
      <c r="AA50">
        <v>5.77</v>
      </c>
      <c r="AB50">
        <v>0</v>
      </c>
      <c r="AC50">
        <v>0.87</v>
      </c>
      <c r="AD50">
        <v>0</v>
      </c>
      <c r="AE50">
        <v>0</v>
      </c>
      <c r="AF50">
        <v>6.59</v>
      </c>
      <c r="AG50">
        <v>0</v>
      </c>
      <c r="AH50">
        <v>50</v>
      </c>
      <c r="AI50">
        <v>8.18</v>
      </c>
      <c r="AJ50">
        <v>6.73</v>
      </c>
      <c r="AK50">
        <v>11.54</v>
      </c>
      <c r="AL50">
        <v>80.650000000000006</v>
      </c>
      <c r="AM50">
        <v>18.28</v>
      </c>
      <c r="AN50">
        <v>1.29</v>
      </c>
      <c r="AO50">
        <v>0</v>
      </c>
      <c r="AP50">
        <v>0</v>
      </c>
      <c r="AQ50">
        <v>100</v>
      </c>
      <c r="AR50">
        <v>5.77</v>
      </c>
      <c r="AS50">
        <v>0</v>
      </c>
      <c r="AT50">
        <v>0</v>
      </c>
      <c r="AU50">
        <v>48.1</v>
      </c>
      <c r="AV50">
        <v>0</v>
      </c>
      <c r="AW50">
        <v>0</v>
      </c>
      <c r="AX50">
        <v>0</v>
      </c>
    </row>
    <row r="51" spans="1:50">
      <c r="A51" t="s">
        <v>367</v>
      </c>
      <c r="G51" t="s">
        <v>93</v>
      </c>
      <c r="H51" s="73">
        <v>0.87</v>
      </c>
      <c r="I51" s="46">
        <v>0</v>
      </c>
      <c r="J51" s="46">
        <v>1.38</v>
      </c>
      <c r="K51" s="46">
        <v>115.25</v>
      </c>
      <c r="L51" s="46">
        <v>12.5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158.47999999999999</v>
      </c>
      <c r="X51">
        <v>3.37</v>
      </c>
      <c r="Y51">
        <v>3.66</v>
      </c>
      <c r="Z51">
        <v>9.6199999999999992</v>
      </c>
      <c r="AA51">
        <v>5.77</v>
      </c>
      <c r="AB51">
        <v>0</v>
      </c>
      <c r="AC51">
        <v>0.87</v>
      </c>
      <c r="AD51">
        <v>0</v>
      </c>
      <c r="AE51">
        <v>0</v>
      </c>
      <c r="AF51">
        <v>6.73</v>
      </c>
      <c r="AG51">
        <v>0</v>
      </c>
      <c r="AH51">
        <v>50</v>
      </c>
      <c r="AI51">
        <v>8.18</v>
      </c>
      <c r="AJ51">
        <v>6.73</v>
      </c>
      <c r="AK51">
        <v>11.54</v>
      </c>
      <c r="AL51">
        <v>80.650000000000006</v>
      </c>
      <c r="AM51">
        <v>18.28</v>
      </c>
      <c r="AN51">
        <v>1.38</v>
      </c>
      <c r="AO51">
        <v>0</v>
      </c>
      <c r="AP51">
        <v>0</v>
      </c>
      <c r="AQ51">
        <v>100</v>
      </c>
      <c r="AR51">
        <v>5.77</v>
      </c>
      <c r="AS51">
        <v>0</v>
      </c>
      <c r="AT51">
        <v>0</v>
      </c>
      <c r="AU51">
        <v>48.1</v>
      </c>
      <c r="AV51">
        <v>0</v>
      </c>
      <c r="AW51">
        <v>0</v>
      </c>
      <c r="AX51">
        <v>0</v>
      </c>
    </row>
    <row r="52" spans="1:50">
      <c r="A52" t="s">
        <v>368</v>
      </c>
      <c r="G52" t="s">
        <v>94</v>
      </c>
      <c r="H52" s="73">
        <v>0.87</v>
      </c>
      <c r="I52" s="46">
        <v>0</v>
      </c>
      <c r="J52" s="46">
        <v>1.38</v>
      </c>
      <c r="K52" s="46">
        <v>115.25</v>
      </c>
      <c r="L52" s="46">
        <v>12.739999999999998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158.47999999999999</v>
      </c>
      <c r="X52">
        <v>3.37</v>
      </c>
      <c r="Y52">
        <v>3.66</v>
      </c>
      <c r="Z52">
        <v>9.6199999999999992</v>
      </c>
      <c r="AA52">
        <v>5.77</v>
      </c>
      <c r="AB52">
        <v>0</v>
      </c>
      <c r="AC52">
        <v>0.87</v>
      </c>
      <c r="AD52">
        <v>0</v>
      </c>
      <c r="AE52">
        <v>0</v>
      </c>
      <c r="AF52">
        <v>6.97</v>
      </c>
      <c r="AG52">
        <v>0</v>
      </c>
      <c r="AH52">
        <v>50</v>
      </c>
      <c r="AI52">
        <v>8.18</v>
      </c>
      <c r="AJ52">
        <v>6.73</v>
      </c>
      <c r="AK52">
        <v>11.54</v>
      </c>
      <c r="AL52">
        <v>80.650000000000006</v>
      </c>
      <c r="AM52">
        <v>18.28</v>
      </c>
      <c r="AN52">
        <v>1.38</v>
      </c>
      <c r="AO52">
        <v>0</v>
      </c>
      <c r="AP52">
        <v>0</v>
      </c>
      <c r="AQ52">
        <v>100</v>
      </c>
      <c r="AR52">
        <v>5.77</v>
      </c>
      <c r="AS52">
        <v>0</v>
      </c>
      <c r="AT52">
        <v>0</v>
      </c>
      <c r="AU52">
        <v>48.1</v>
      </c>
      <c r="AV52">
        <v>0</v>
      </c>
      <c r="AW52">
        <v>0</v>
      </c>
      <c r="AX52">
        <v>0</v>
      </c>
    </row>
    <row r="53" spans="1:50">
      <c r="A53" t="s">
        <v>400</v>
      </c>
      <c r="G53" t="s">
        <v>95</v>
      </c>
      <c r="H53" s="73">
        <v>0.87</v>
      </c>
      <c r="I53" s="46">
        <v>0</v>
      </c>
      <c r="J53" s="46">
        <v>1.38</v>
      </c>
      <c r="K53" s="46">
        <v>115.25</v>
      </c>
      <c r="L53" s="46">
        <v>12.94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158.47999999999999</v>
      </c>
      <c r="X53">
        <v>3.37</v>
      </c>
      <c r="Y53">
        <v>3.66</v>
      </c>
      <c r="Z53">
        <v>9.6199999999999992</v>
      </c>
      <c r="AA53">
        <v>5.77</v>
      </c>
      <c r="AB53">
        <v>0</v>
      </c>
      <c r="AC53">
        <v>0.87</v>
      </c>
      <c r="AD53">
        <v>0</v>
      </c>
      <c r="AE53">
        <v>0</v>
      </c>
      <c r="AF53">
        <v>7.17</v>
      </c>
      <c r="AG53">
        <v>0</v>
      </c>
      <c r="AH53">
        <v>50</v>
      </c>
      <c r="AI53">
        <v>8.18</v>
      </c>
      <c r="AJ53">
        <v>6.73</v>
      </c>
      <c r="AK53">
        <v>11.54</v>
      </c>
      <c r="AL53">
        <v>80.650000000000006</v>
      </c>
      <c r="AM53">
        <v>18.28</v>
      </c>
      <c r="AN53">
        <v>1.38</v>
      </c>
      <c r="AO53">
        <v>0</v>
      </c>
      <c r="AP53">
        <v>0</v>
      </c>
      <c r="AQ53">
        <v>100</v>
      </c>
      <c r="AR53">
        <v>5.77</v>
      </c>
      <c r="AS53">
        <v>0</v>
      </c>
      <c r="AT53">
        <v>0</v>
      </c>
      <c r="AU53">
        <v>48.1</v>
      </c>
      <c r="AV53">
        <v>0</v>
      </c>
      <c r="AW53">
        <v>0</v>
      </c>
      <c r="AX53">
        <v>0</v>
      </c>
    </row>
    <row r="54" spans="1:50">
      <c r="A54" t="s">
        <v>399</v>
      </c>
      <c r="G54" t="s">
        <v>96</v>
      </c>
      <c r="H54" s="73">
        <v>0.87</v>
      </c>
      <c r="I54" s="46">
        <v>0</v>
      </c>
      <c r="J54" s="46">
        <v>1.38</v>
      </c>
      <c r="K54" s="46">
        <v>115.25</v>
      </c>
      <c r="L54" s="46">
        <v>13.129999999999999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158.47999999999999</v>
      </c>
      <c r="X54">
        <v>3.37</v>
      </c>
      <c r="Y54">
        <v>3.66</v>
      </c>
      <c r="Z54">
        <v>9.6199999999999992</v>
      </c>
      <c r="AA54">
        <v>5.77</v>
      </c>
      <c r="AB54">
        <v>0</v>
      </c>
      <c r="AC54">
        <v>0.87</v>
      </c>
      <c r="AD54">
        <v>0</v>
      </c>
      <c r="AE54">
        <v>0</v>
      </c>
      <c r="AF54">
        <v>7.36</v>
      </c>
      <c r="AG54">
        <v>0</v>
      </c>
      <c r="AH54">
        <v>50</v>
      </c>
      <c r="AI54">
        <v>8.18</v>
      </c>
      <c r="AJ54">
        <v>6.73</v>
      </c>
      <c r="AK54">
        <v>11.54</v>
      </c>
      <c r="AL54">
        <v>80.650000000000006</v>
      </c>
      <c r="AM54">
        <v>18.28</v>
      </c>
      <c r="AN54">
        <v>1.38</v>
      </c>
      <c r="AO54">
        <v>0</v>
      </c>
      <c r="AP54">
        <v>0</v>
      </c>
      <c r="AQ54">
        <v>100</v>
      </c>
      <c r="AR54">
        <v>5.77</v>
      </c>
      <c r="AS54">
        <v>0</v>
      </c>
      <c r="AT54">
        <v>0</v>
      </c>
      <c r="AU54">
        <v>48.1</v>
      </c>
      <c r="AV54">
        <v>0</v>
      </c>
      <c r="AW54">
        <v>0</v>
      </c>
      <c r="AX54">
        <v>0</v>
      </c>
    </row>
    <row r="55" spans="1:50">
      <c r="A55" t="s">
        <v>401</v>
      </c>
      <c r="G55" t="s">
        <v>97</v>
      </c>
      <c r="H55" s="73">
        <v>0.77</v>
      </c>
      <c r="I55" s="46">
        <v>0</v>
      </c>
      <c r="J55" s="46">
        <v>1.29</v>
      </c>
      <c r="K55" s="46">
        <v>157.29</v>
      </c>
      <c r="L55" s="46">
        <v>13.27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158.47999999999999</v>
      </c>
      <c r="X55">
        <v>3.37</v>
      </c>
      <c r="Y55">
        <v>3.66</v>
      </c>
      <c r="Z55">
        <v>9.6199999999999992</v>
      </c>
      <c r="AA55">
        <v>5.77</v>
      </c>
      <c r="AB55">
        <v>0</v>
      </c>
      <c r="AC55">
        <v>0.77</v>
      </c>
      <c r="AD55">
        <v>0</v>
      </c>
      <c r="AE55">
        <v>0</v>
      </c>
      <c r="AF55">
        <v>7.5</v>
      </c>
      <c r="AG55">
        <v>0</v>
      </c>
      <c r="AH55">
        <v>50</v>
      </c>
      <c r="AI55">
        <v>8.18</v>
      </c>
      <c r="AJ55">
        <v>6.73</v>
      </c>
      <c r="AK55">
        <v>11.54</v>
      </c>
      <c r="AL55">
        <v>80.650000000000006</v>
      </c>
      <c r="AM55">
        <v>18.28</v>
      </c>
      <c r="AN55">
        <v>1.29</v>
      </c>
      <c r="AO55">
        <v>0</v>
      </c>
      <c r="AP55">
        <v>0</v>
      </c>
      <c r="AQ55">
        <v>100</v>
      </c>
      <c r="AR55">
        <v>5.77</v>
      </c>
      <c r="AS55">
        <v>0</v>
      </c>
      <c r="AT55">
        <v>0</v>
      </c>
      <c r="AU55">
        <v>48.1</v>
      </c>
      <c r="AV55">
        <v>0</v>
      </c>
      <c r="AW55">
        <v>20.2</v>
      </c>
      <c r="AX55">
        <v>21.84</v>
      </c>
    </row>
    <row r="56" spans="1:50">
      <c r="A56" t="s">
        <v>401</v>
      </c>
      <c r="G56" t="s">
        <v>98</v>
      </c>
      <c r="H56" s="73">
        <v>0.77</v>
      </c>
      <c r="I56" s="46">
        <v>0</v>
      </c>
      <c r="J56" s="46">
        <v>1.29</v>
      </c>
      <c r="K56" s="46">
        <v>157.29</v>
      </c>
      <c r="L56" s="46">
        <v>12.94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158.47999999999999</v>
      </c>
      <c r="X56">
        <v>3.37</v>
      </c>
      <c r="Y56">
        <v>3.66</v>
      </c>
      <c r="Z56">
        <v>9.6199999999999992</v>
      </c>
      <c r="AA56">
        <v>5.77</v>
      </c>
      <c r="AB56">
        <v>0</v>
      </c>
      <c r="AC56">
        <v>0.77</v>
      </c>
      <c r="AD56">
        <v>0</v>
      </c>
      <c r="AE56">
        <v>0</v>
      </c>
      <c r="AF56">
        <v>7.17</v>
      </c>
      <c r="AG56">
        <v>0</v>
      </c>
      <c r="AH56">
        <v>50</v>
      </c>
      <c r="AI56">
        <v>8.18</v>
      </c>
      <c r="AJ56">
        <v>6.73</v>
      </c>
      <c r="AK56">
        <v>11.54</v>
      </c>
      <c r="AL56">
        <v>80.650000000000006</v>
      </c>
      <c r="AM56">
        <v>18.28</v>
      </c>
      <c r="AN56">
        <v>1.29</v>
      </c>
      <c r="AO56">
        <v>0</v>
      </c>
      <c r="AP56">
        <v>0</v>
      </c>
      <c r="AQ56">
        <v>100</v>
      </c>
      <c r="AR56">
        <v>5.77</v>
      </c>
      <c r="AS56">
        <v>0</v>
      </c>
      <c r="AT56">
        <v>0</v>
      </c>
      <c r="AU56">
        <v>48.1</v>
      </c>
      <c r="AV56">
        <v>0</v>
      </c>
      <c r="AW56">
        <v>20.2</v>
      </c>
      <c r="AX56">
        <v>21.84</v>
      </c>
    </row>
    <row r="57" spans="1:50">
      <c r="G57" t="s">
        <v>99</v>
      </c>
      <c r="H57" s="73">
        <v>0.77</v>
      </c>
      <c r="I57" s="46">
        <v>0</v>
      </c>
      <c r="J57" s="46">
        <v>1.29</v>
      </c>
      <c r="K57" s="46">
        <v>157.29</v>
      </c>
      <c r="L57" s="46">
        <v>12.41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158.47999999999999</v>
      </c>
      <c r="X57">
        <v>3.37</v>
      </c>
      <c r="Y57">
        <v>3.66</v>
      </c>
      <c r="Z57">
        <v>9.6199999999999992</v>
      </c>
      <c r="AA57">
        <v>5.77</v>
      </c>
      <c r="AB57">
        <v>0</v>
      </c>
      <c r="AC57">
        <v>0.77</v>
      </c>
      <c r="AD57">
        <v>0</v>
      </c>
      <c r="AE57">
        <v>0</v>
      </c>
      <c r="AF57">
        <v>6.64</v>
      </c>
      <c r="AG57">
        <v>0</v>
      </c>
      <c r="AH57">
        <v>50</v>
      </c>
      <c r="AI57">
        <v>8.18</v>
      </c>
      <c r="AJ57">
        <v>6.73</v>
      </c>
      <c r="AK57">
        <v>11.54</v>
      </c>
      <c r="AL57">
        <v>80.650000000000006</v>
      </c>
      <c r="AM57">
        <v>18.28</v>
      </c>
      <c r="AN57">
        <v>1.29</v>
      </c>
      <c r="AO57">
        <v>0</v>
      </c>
      <c r="AP57">
        <v>0</v>
      </c>
      <c r="AQ57">
        <v>100</v>
      </c>
      <c r="AR57">
        <v>5.77</v>
      </c>
      <c r="AS57">
        <v>0</v>
      </c>
      <c r="AT57">
        <v>0</v>
      </c>
      <c r="AU57">
        <v>48.1</v>
      </c>
      <c r="AV57">
        <v>0</v>
      </c>
      <c r="AW57">
        <v>20.2</v>
      </c>
      <c r="AX57">
        <v>21.84</v>
      </c>
    </row>
    <row r="58" spans="1:50">
      <c r="G58" t="s">
        <v>100</v>
      </c>
      <c r="H58" s="73">
        <v>0.77</v>
      </c>
      <c r="I58" s="46">
        <v>0</v>
      </c>
      <c r="J58" s="46">
        <v>1.29</v>
      </c>
      <c r="K58" s="46">
        <v>157.29</v>
      </c>
      <c r="L58" s="46">
        <v>12.02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158.47999999999999</v>
      </c>
      <c r="X58">
        <v>3.37</v>
      </c>
      <c r="Y58">
        <v>3.66</v>
      </c>
      <c r="Z58">
        <v>9.6199999999999992</v>
      </c>
      <c r="AA58">
        <v>5.77</v>
      </c>
      <c r="AB58">
        <v>0</v>
      </c>
      <c r="AC58">
        <v>0.77</v>
      </c>
      <c r="AD58">
        <v>0</v>
      </c>
      <c r="AE58">
        <v>0</v>
      </c>
      <c r="AF58">
        <v>6.25</v>
      </c>
      <c r="AG58">
        <v>0</v>
      </c>
      <c r="AH58">
        <v>50</v>
      </c>
      <c r="AI58">
        <v>8.18</v>
      </c>
      <c r="AJ58">
        <v>6.73</v>
      </c>
      <c r="AK58">
        <v>11.54</v>
      </c>
      <c r="AL58">
        <v>80.650000000000006</v>
      </c>
      <c r="AM58">
        <v>18.28</v>
      </c>
      <c r="AN58">
        <v>1.29</v>
      </c>
      <c r="AO58">
        <v>0</v>
      </c>
      <c r="AP58">
        <v>0</v>
      </c>
      <c r="AQ58">
        <v>100</v>
      </c>
      <c r="AR58">
        <v>5.77</v>
      </c>
      <c r="AS58">
        <v>0</v>
      </c>
      <c r="AT58">
        <v>0</v>
      </c>
      <c r="AU58">
        <v>48.1</v>
      </c>
      <c r="AV58">
        <v>0</v>
      </c>
      <c r="AW58">
        <v>20.2</v>
      </c>
      <c r="AX58">
        <v>21.84</v>
      </c>
    </row>
    <row r="59" spans="1:50">
      <c r="G59" t="s">
        <v>101</v>
      </c>
      <c r="H59" s="73">
        <v>0.77</v>
      </c>
      <c r="I59" s="46">
        <v>0</v>
      </c>
      <c r="J59" s="46">
        <v>1.29</v>
      </c>
      <c r="K59" s="46">
        <v>157.29</v>
      </c>
      <c r="L59" s="46">
        <v>11.78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158.47999999999999</v>
      </c>
      <c r="X59">
        <v>3.37</v>
      </c>
      <c r="Y59">
        <v>3.66</v>
      </c>
      <c r="Z59">
        <v>9.6199999999999992</v>
      </c>
      <c r="AA59">
        <v>5.77</v>
      </c>
      <c r="AB59">
        <v>0</v>
      </c>
      <c r="AC59">
        <v>0.77</v>
      </c>
      <c r="AD59">
        <v>0</v>
      </c>
      <c r="AE59">
        <v>0</v>
      </c>
      <c r="AF59">
        <v>6.01</v>
      </c>
      <c r="AG59">
        <v>0</v>
      </c>
      <c r="AH59">
        <v>50</v>
      </c>
      <c r="AI59">
        <v>8.18</v>
      </c>
      <c r="AJ59">
        <v>6.73</v>
      </c>
      <c r="AK59">
        <v>11.54</v>
      </c>
      <c r="AL59">
        <v>80.650000000000006</v>
      </c>
      <c r="AM59">
        <v>18.28</v>
      </c>
      <c r="AN59">
        <v>1.29</v>
      </c>
      <c r="AO59">
        <v>0</v>
      </c>
      <c r="AP59">
        <v>0</v>
      </c>
      <c r="AQ59">
        <v>100</v>
      </c>
      <c r="AR59">
        <v>5.77</v>
      </c>
      <c r="AS59">
        <v>0</v>
      </c>
      <c r="AT59">
        <v>0</v>
      </c>
      <c r="AU59">
        <v>48.1</v>
      </c>
      <c r="AV59">
        <v>0</v>
      </c>
      <c r="AW59">
        <v>20.2</v>
      </c>
      <c r="AX59">
        <v>21.84</v>
      </c>
    </row>
    <row r="60" spans="1:50">
      <c r="G60" t="s">
        <v>102</v>
      </c>
      <c r="H60" s="73">
        <v>0.77</v>
      </c>
      <c r="I60" s="46">
        <v>0</v>
      </c>
      <c r="J60" s="46">
        <v>1.29</v>
      </c>
      <c r="K60" s="46">
        <v>157.29</v>
      </c>
      <c r="L60" s="46">
        <v>11.59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158.47999999999999</v>
      </c>
      <c r="X60">
        <v>3.37</v>
      </c>
      <c r="Y60">
        <v>3.66</v>
      </c>
      <c r="Z60">
        <v>9.6199999999999992</v>
      </c>
      <c r="AA60">
        <v>5.77</v>
      </c>
      <c r="AB60">
        <v>0</v>
      </c>
      <c r="AC60">
        <v>0.77</v>
      </c>
      <c r="AD60">
        <v>0</v>
      </c>
      <c r="AE60">
        <v>0</v>
      </c>
      <c r="AF60">
        <v>5.82</v>
      </c>
      <c r="AG60">
        <v>0</v>
      </c>
      <c r="AH60">
        <v>50</v>
      </c>
      <c r="AI60">
        <v>8.18</v>
      </c>
      <c r="AJ60">
        <v>6.73</v>
      </c>
      <c r="AK60">
        <v>11.54</v>
      </c>
      <c r="AL60">
        <v>80.650000000000006</v>
      </c>
      <c r="AM60">
        <v>18.28</v>
      </c>
      <c r="AN60">
        <v>1.29</v>
      </c>
      <c r="AO60">
        <v>0</v>
      </c>
      <c r="AP60">
        <v>0</v>
      </c>
      <c r="AQ60">
        <v>100</v>
      </c>
      <c r="AR60">
        <v>5.77</v>
      </c>
      <c r="AS60">
        <v>0</v>
      </c>
      <c r="AT60">
        <v>0</v>
      </c>
      <c r="AU60">
        <v>48.1</v>
      </c>
      <c r="AV60">
        <v>0</v>
      </c>
      <c r="AW60">
        <v>20.2</v>
      </c>
      <c r="AX60">
        <v>21.84</v>
      </c>
    </row>
    <row r="61" spans="1:50">
      <c r="G61" t="s">
        <v>103</v>
      </c>
      <c r="H61" s="73">
        <v>0.77</v>
      </c>
      <c r="I61" s="46">
        <v>0</v>
      </c>
      <c r="J61" s="46">
        <v>1.29</v>
      </c>
      <c r="K61" s="46">
        <v>157.29</v>
      </c>
      <c r="L61" s="46">
        <v>11.35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158.47999999999999</v>
      </c>
      <c r="X61">
        <v>3.37</v>
      </c>
      <c r="Y61">
        <v>3.66</v>
      </c>
      <c r="Z61">
        <v>9.6199999999999992</v>
      </c>
      <c r="AA61">
        <v>5.77</v>
      </c>
      <c r="AB61">
        <v>0</v>
      </c>
      <c r="AC61">
        <v>0.77</v>
      </c>
      <c r="AD61">
        <v>0</v>
      </c>
      <c r="AE61">
        <v>0</v>
      </c>
      <c r="AF61">
        <v>5.58</v>
      </c>
      <c r="AG61">
        <v>0</v>
      </c>
      <c r="AH61">
        <v>50</v>
      </c>
      <c r="AI61">
        <v>8.18</v>
      </c>
      <c r="AJ61">
        <v>6.73</v>
      </c>
      <c r="AK61">
        <v>11.54</v>
      </c>
      <c r="AL61">
        <v>80.650000000000006</v>
      </c>
      <c r="AM61">
        <v>18.28</v>
      </c>
      <c r="AN61">
        <v>1.29</v>
      </c>
      <c r="AO61">
        <v>0</v>
      </c>
      <c r="AP61">
        <v>0</v>
      </c>
      <c r="AQ61">
        <v>100</v>
      </c>
      <c r="AR61">
        <v>5.77</v>
      </c>
      <c r="AS61">
        <v>0</v>
      </c>
      <c r="AT61">
        <v>0</v>
      </c>
      <c r="AU61">
        <v>48.1</v>
      </c>
      <c r="AV61">
        <v>0</v>
      </c>
      <c r="AW61">
        <v>20.2</v>
      </c>
      <c r="AX61">
        <v>21.84</v>
      </c>
    </row>
    <row r="62" spans="1:50">
      <c r="G62" t="s">
        <v>104</v>
      </c>
      <c r="H62" s="73">
        <v>0.77</v>
      </c>
      <c r="I62" s="46">
        <v>0</v>
      </c>
      <c r="J62" s="46">
        <v>1.29</v>
      </c>
      <c r="K62" s="46">
        <v>157.29</v>
      </c>
      <c r="L62" s="46">
        <v>10.989999999999998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158.47999999999999</v>
      </c>
      <c r="X62">
        <v>3.37</v>
      </c>
      <c r="Y62">
        <v>3.66</v>
      </c>
      <c r="Z62">
        <v>9.6199999999999992</v>
      </c>
      <c r="AA62">
        <v>5.77</v>
      </c>
      <c r="AB62">
        <v>0</v>
      </c>
      <c r="AC62">
        <v>0.77</v>
      </c>
      <c r="AD62">
        <v>0</v>
      </c>
      <c r="AE62">
        <v>0</v>
      </c>
      <c r="AF62">
        <v>5.22</v>
      </c>
      <c r="AG62">
        <v>0</v>
      </c>
      <c r="AH62">
        <v>50</v>
      </c>
      <c r="AI62">
        <v>8.18</v>
      </c>
      <c r="AJ62">
        <v>6.73</v>
      </c>
      <c r="AK62">
        <v>11.54</v>
      </c>
      <c r="AL62">
        <v>80.650000000000006</v>
      </c>
      <c r="AM62">
        <v>18.28</v>
      </c>
      <c r="AN62">
        <v>1.29</v>
      </c>
      <c r="AO62">
        <v>0</v>
      </c>
      <c r="AP62">
        <v>0</v>
      </c>
      <c r="AQ62">
        <v>100</v>
      </c>
      <c r="AR62">
        <v>5.77</v>
      </c>
      <c r="AS62">
        <v>0</v>
      </c>
      <c r="AT62">
        <v>0</v>
      </c>
      <c r="AU62">
        <v>48.1</v>
      </c>
      <c r="AV62">
        <v>0</v>
      </c>
      <c r="AW62">
        <v>20.2</v>
      </c>
      <c r="AX62">
        <v>21.84</v>
      </c>
    </row>
    <row r="63" spans="1:50">
      <c r="G63" t="s">
        <v>105</v>
      </c>
      <c r="H63" s="73">
        <v>0.67</v>
      </c>
      <c r="I63" s="46">
        <v>0</v>
      </c>
      <c r="J63" s="46">
        <v>1.29</v>
      </c>
      <c r="K63" s="46">
        <v>115.25</v>
      </c>
      <c r="L63" s="46">
        <v>10.55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158.47999999999999</v>
      </c>
      <c r="X63">
        <v>3.37</v>
      </c>
      <c r="Y63">
        <v>3.66</v>
      </c>
      <c r="Z63">
        <v>9.6199999999999992</v>
      </c>
      <c r="AA63">
        <v>5.77</v>
      </c>
      <c r="AB63">
        <v>0</v>
      </c>
      <c r="AC63">
        <v>0.67</v>
      </c>
      <c r="AD63">
        <v>0</v>
      </c>
      <c r="AE63">
        <v>0</v>
      </c>
      <c r="AF63">
        <v>4.78</v>
      </c>
      <c r="AG63">
        <v>0</v>
      </c>
      <c r="AH63">
        <v>50</v>
      </c>
      <c r="AI63">
        <v>8.18</v>
      </c>
      <c r="AJ63">
        <v>6.73</v>
      </c>
      <c r="AK63">
        <v>11.54</v>
      </c>
      <c r="AL63">
        <v>80.650000000000006</v>
      </c>
      <c r="AM63">
        <v>18.28</v>
      </c>
      <c r="AN63">
        <v>1.29</v>
      </c>
      <c r="AO63">
        <v>0</v>
      </c>
      <c r="AP63">
        <v>0</v>
      </c>
      <c r="AQ63">
        <v>100</v>
      </c>
      <c r="AR63">
        <v>5.77</v>
      </c>
      <c r="AS63">
        <v>0</v>
      </c>
      <c r="AT63">
        <v>0</v>
      </c>
      <c r="AU63">
        <v>48.1</v>
      </c>
      <c r="AV63">
        <v>0</v>
      </c>
      <c r="AW63">
        <v>0</v>
      </c>
      <c r="AX63">
        <v>0</v>
      </c>
    </row>
    <row r="64" spans="1:50">
      <c r="G64" t="s">
        <v>106</v>
      </c>
      <c r="H64" s="73">
        <v>0.67</v>
      </c>
      <c r="I64" s="46">
        <v>0</v>
      </c>
      <c r="J64" s="46">
        <v>1.29</v>
      </c>
      <c r="K64" s="46">
        <v>115.25</v>
      </c>
      <c r="L64" s="46">
        <v>10.199999999999999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158.47999999999999</v>
      </c>
      <c r="X64">
        <v>3.37</v>
      </c>
      <c r="Y64">
        <v>3.66</v>
      </c>
      <c r="Z64">
        <v>9.6199999999999992</v>
      </c>
      <c r="AA64">
        <v>5.77</v>
      </c>
      <c r="AB64">
        <v>0</v>
      </c>
      <c r="AC64">
        <v>0.67</v>
      </c>
      <c r="AD64">
        <v>0</v>
      </c>
      <c r="AE64">
        <v>0</v>
      </c>
      <c r="AF64">
        <v>4.43</v>
      </c>
      <c r="AG64">
        <v>0</v>
      </c>
      <c r="AH64">
        <v>50</v>
      </c>
      <c r="AI64">
        <v>8.18</v>
      </c>
      <c r="AJ64">
        <v>6.73</v>
      </c>
      <c r="AK64">
        <v>11.54</v>
      </c>
      <c r="AL64">
        <v>80.650000000000006</v>
      </c>
      <c r="AM64">
        <v>18.28</v>
      </c>
      <c r="AN64">
        <v>1.29</v>
      </c>
      <c r="AO64">
        <v>0</v>
      </c>
      <c r="AP64">
        <v>0</v>
      </c>
      <c r="AQ64">
        <v>100</v>
      </c>
      <c r="AR64">
        <v>5.77</v>
      </c>
      <c r="AS64">
        <v>0</v>
      </c>
      <c r="AT64">
        <v>0</v>
      </c>
      <c r="AU64">
        <v>48.1</v>
      </c>
      <c r="AV64">
        <v>0</v>
      </c>
      <c r="AW64">
        <v>0</v>
      </c>
      <c r="AX64">
        <v>0</v>
      </c>
    </row>
    <row r="65" spans="7:50">
      <c r="G65" t="s">
        <v>107</v>
      </c>
      <c r="H65" s="73">
        <v>0.67</v>
      </c>
      <c r="I65" s="46">
        <v>0</v>
      </c>
      <c r="J65" s="46">
        <v>1.29</v>
      </c>
      <c r="K65" s="46">
        <v>115.25</v>
      </c>
      <c r="L65" s="46">
        <v>9.84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158.47999999999999</v>
      </c>
      <c r="X65">
        <v>3.37</v>
      </c>
      <c r="Y65">
        <v>3.66</v>
      </c>
      <c r="Z65">
        <v>9.6199999999999992</v>
      </c>
      <c r="AA65">
        <v>5.77</v>
      </c>
      <c r="AB65">
        <v>0</v>
      </c>
      <c r="AC65">
        <v>0.67</v>
      </c>
      <c r="AD65">
        <v>0</v>
      </c>
      <c r="AE65">
        <v>0</v>
      </c>
      <c r="AF65">
        <v>4.07</v>
      </c>
      <c r="AG65">
        <v>0</v>
      </c>
      <c r="AH65">
        <v>50</v>
      </c>
      <c r="AI65">
        <v>8.18</v>
      </c>
      <c r="AJ65">
        <v>6.73</v>
      </c>
      <c r="AK65">
        <v>11.54</v>
      </c>
      <c r="AL65">
        <v>80.650000000000006</v>
      </c>
      <c r="AM65">
        <v>18.28</v>
      </c>
      <c r="AN65">
        <v>1.29</v>
      </c>
      <c r="AO65">
        <v>0</v>
      </c>
      <c r="AP65">
        <v>0</v>
      </c>
      <c r="AQ65">
        <v>100</v>
      </c>
      <c r="AR65">
        <v>5.77</v>
      </c>
      <c r="AS65">
        <v>0</v>
      </c>
      <c r="AT65">
        <v>0</v>
      </c>
      <c r="AU65">
        <v>48.1</v>
      </c>
      <c r="AV65">
        <v>0</v>
      </c>
      <c r="AW65">
        <v>0</v>
      </c>
      <c r="AX65">
        <v>0</v>
      </c>
    </row>
    <row r="66" spans="7:50">
      <c r="G66" t="s">
        <v>108</v>
      </c>
      <c r="H66" s="73">
        <v>0.67</v>
      </c>
      <c r="I66" s="46">
        <v>0</v>
      </c>
      <c r="J66" s="46">
        <v>1.29</v>
      </c>
      <c r="K66" s="46">
        <v>115.25</v>
      </c>
      <c r="L66" s="46">
        <v>9.32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158.47999999999999</v>
      </c>
      <c r="X66">
        <v>3.37</v>
      </c>
      <c r="Y66">
        <v>3.66</v>
      </c>
      <c r="Z66">
        <v>9.6199999999999992</v>
      </c>
      <c r="AA66">
        <v>5.77</v>
      </c>
      <c r="AB66">
        <v>0</v>
      </c>
      <c r="AC66">
        <v>0.67</v>
      </c>
      <c r="AD66">
        <v>0</v>
      </c>
      <c r="AE66">
        <v>0</v>
      </c>
      <c r="AF66">
        <v>3.55</v>
      </c>
      <c r="AG66">
        <v>0</v>
      </c>
      <c r="AH66">
        <v>50</v>
      </c>
      <c r="AI66">
        <v>8.18</v>
      </c>
      <c r="AJ66">
        <v>6.73</v>
      </c>
      <c r="AK66">
        <v>11.54</v>
      </c>
      <c r="AL66">
        <v>80.650000000000006</v>
      </c>
      <c r="AM66">
        <v>18.28</v>
      </c>
      <c r="AN66">
        <v>1.29</v>
      </c>
      <c r="AO66">
        <v>0</v>
      </c>
      <c r="AP66">
        <v>0</v>
      </c>
      <c r="AQ66">
        <v>100</v>
      </c>
      <c r="AR66">
        <v>5.77</v>
      </c>
      <c r="AS66">
        <v>0</v>
      </c>
      <c r="AT66">
        <v>0</v>
      </c>
      <c r="AU66">
        <v>48.1</v>
      </c>
      <c r="AV66">
        <v>0</v>
      </c>
      <c r="AW66">
        <v>0</v>
      </c>
      <c r="AX66">
        <v>0</v>
      </c>
    </row>
    <row r="67" spans="7:50">
      <c r="G67" t="s">
        <v>109</v>
      </c>
      <c r="H67" s="73">
        <v>0.48</v>
      </c>
      <c r="I67" s="46">
        <v>0</v>
      </c>
      <c r="J67" s="46">
        <v>1.38</v>
      </c>
      <c r="K67" s="46">
        <v>115.25</v>
      </c>
      <c r="L67" s="46">
        <v>8.93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158.47999999999999</v>
      </c>
      <c r="X67">
        <v>3.37</v>
      </c>
      <c r="Y67">
        <v>3.66</v>
      </c>
      <c r="Z67">
        <v>9.6199999999999992</v>
      </c>
      <c r="AA67">
        <v>5.77</v>
      </c>
      <c r="AB67">
        <v>0</v>
      </c>
      <c r="AC67">
        <v>0.48</v>
      </c>
      <c r="AD67">
        <v>0</v>
      </c>
      <c r="AE67">
        <v>0</v>
      </c>
      <c r="AF67">
        <v>3.16</v>
      </c>
      <c r="AG67">
        <v>0</v>
      </c>
      <c r="AH67">
        <v>50</v>
      </c>
      <c r="AI67">
        <v>8.18</v>
      </c>
      <c r="AJ67">
        <v>6.73</v>
      </c>
      <c r="AK67">
        <v>11.54</v>
      </c>
      <c r="AL67">
        <v>80.650000000000006</v>
      </c>
      <c r="AM67">
        <v>18.28</v>
      </c>
      <c r="AN67">
        <v>1.38</v>
      </c>
      <c r="AO67">
        <v>0</v>
      </c>
      <c r="AP67">
        <v>0</v>
      </c>
      <c r="AQ67">
        <v>100</v>
      </c>
      <c r="AR67">
        <v>5.77</v>
      </c>
      <c r="AS67">
        <v>0</v>
      </c>
      <c r="AT67">
        <v>0</v>
      </c>
      <c r="AU67">
        <v>48.1</v>
      </c>
      <c r="AV67">
        <v>0</v>
      </c>
      <c r="AW67">
        <v>0</v>
      </c>
      <c r="AX67">
        <v>0</v>
      </c>
    </row>
    <row r="68" spans="7:50">
      <c r="G68" t="s">
        <v>110</v>
      </c>
      <c r="H68" s="73">
        <v>0.48</v>
      </c>
      <c r="I68" s="46">
        <v>0</v>
      </c>
      <c r="J68" s="46">
        <v>1.38</v>
      </c>
      <c r="K68" s="46">
        <v>115.25</v>
      </c>
      <c r="L68" s="46">
        <v>8.33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158.47999999999999</v>
      </c>
      <c r="X68">
        <v>3.37</v>
      </c>
      <c r="Y68">
        <v>3.66</v>
      </c>
      <c r="Z68">
        <v>9.6199999999999992</v>
      </c>
      <c r="AA68">
        <v>5.77</v>
      </c>
      <c r="AB68">
        <v>0</v>
      </c>
      <c r="AC68">
        <v>0.48</v>
      </c>
      <c r="AD68">
        <v>0</v>
      </c>
      <c r="AE68">
        <v>0</v>
      </c>
      <c r="AF68">
        <v>2.56</v>
      </c>
      <c r="AG68">
        <v>0</v>
      </c>
      <c r="AH68">
        <v>50</v>
      </c>
      <c r="AI68">
        <v>8.18</v>
      </c>
      <c r="AJ68">
        <v>6.73</v>
      </c>
      <c r="AK68">
        <v>11.54</v>
      </c>
      <c r="AL68">
        <v>80.650000000000006</v>
      </c>
      <c r="AM68">
        <v>18.28</v>
      </c>
      <c r="AN68">
        <v>1.38</v>
      </c>
      <c r="AO68">
        <v>0</v>
      </c>
      <c r="AP68">
        <v>0</v>
      </c>
      <c r="AQ68">
        <v>100</v>
      </c>
      <c r="AR68">
        <v>5.77</v>
      </c>
      <c r="AS68">
        <v>0</v>
      </c>
      <c r="AT68">
        <v>0</v>
      </c>
      <c r="AU68">
        <v>48.1</v>
      </c>
      <c r="AV68">
        <v>0</v>
      </c>
      <c r="AW68">
        <v>0</v>
      </c>
      <c r="AX68">
        <v>0</v>
      </c>
    </row>
    <row r="69" spans="7:50">
      <c r="G69" t="s">
        <v>111</v>
      </c>
      <c r="H69" s="73">
        <v>0.48</v>
      </c>
      <c r="I69" s="46">
        <v>0</v>
      </c>
      <c r="J69" s="46">
        <v>1.38</v>
      </c>
      <c r="K69" s="46">
        <v>108.22</v>
      </c>
      <c r="L69" s="46">
        <v>7.84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158.47999999999999</v>
      </c>
      <c r="X69">
        <v>0</v>
      </c>
      <c r="Y69">
        <v>0</v>
      </c>
      <c r="Z69">
        <v>9.6199999999999992</v>
      </c>
      <c r="AA69">
        <v>5.77</v>
      </c>
      <c r="AB69">
        <v>0</v>
      </c>
      <c r="AC69">
        <v>0.48</v>
      </c>
      <c r="AD69">
        <v>0</v>
      </c>
      <c r="AE69">
        <v>0</v>
      </c>
      <c r="AF69">
        <v>2.0699999999999998</v>
      </c>
      <c r="AG69">
        <v>0</v>
      </c>
      <c r="AH69">
        <v>50</v>
      </c>
      <c r="AI69">
        <v>8.18</v>
      </c>
      <c r="AJ69">
        <v>6.73</v>
      </c>
      <c r="AK69">
        <v>11.54</v>
      </c>
      <c r="AL69">
        <v>80.650000000000006</v>
      </c>
      <c r="AM69">
        <v>18.28</v>
      </c>
      <c r="AN69">
        <v>1.38</v>
      </c>
      <c r="AO69">
        <v>0</v>
      </c>
      <c r="AP69">
        <v>0</v>
      </c>
      <c r="AQ69">
        <v>100</v>
      </c>
      <c r="AR69">
        <v>5.77</v>
      </c>
      <c r="AS69">
        <v>0</v>
      </c>
      <c r="AT69">
        <v>0</v>
      </c>
      <c r="AU69">
        <v>48.1</v>
      </c>
      <c r="AV69">
        <v>0</v>
      </c>
      <c r="AW69">
        <v>0</v>
      </c>
      <c r="AX69">
        <v>0</v>
      </c>
    </row>
    <row r="70" spans="7:50">
      <c r="G70" t="s">
        <v>112</v>
      </c>
      <c r="H70" s="73">
        <v>0.48</v>
      </c>
      <c r="I70" s="46">
        <v>0</v>
      </c>
      <c r="J70" s="46">
        <v>1.38</v>
      </c>
      <c r="K70" s="46">
        <v>108.22</v>
      </c>
      <c r="L70" s="46">
        <v>7.34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158.47999999999999</v>
      </c>
      <c r="X70">
        <v>0</v>
      </c>
      <c r="Y70">
        <v>0</v>
      </c>
      <c r="Z70">
        <v>9.6199999999999992</v>
      </c>
      <c r="AA70">
        <v>5.77</v>
      </c>
      <c r="AB70">
        <v>0</v>
      </c>
      <c r="AC70">
        <v>0.48</v>
      </c>
      <c r="AD70">
        <v>0</v>
      </c>
      <c r="AE70">
        <v>0</v>
      </c>
      <c r="AF70">
        <v>1.57</v>
      </c>
      <c r="AG70">
        <v>0</v>
      </c>
      <c r="AH70">
        <v>50</v>
      </c>
      <c r="AI70">
        <v>8.18</v>
      </c>
      <c r="AJ70">
        <v>6.73</v>
      </c>
      <c r="AK70">
        <v>11.54</v>
      </c>
      <c r="AL70">
        <v>80.650000000000006</v>
      </c>
      <c r="AM70">
        <v>18.28</v>
      </c>
      <c r="AN70">
        <v>1.38</v>
      </c>
      <c r="AO70">
        <v>0</v>
      </c>
      <c r="AP70">
        <v>0</v>
      </c>
      <c r="AQ70">
        <v>100</v>
      </c>
      <c r="AR70">
        <v>5.77</v>
      </c>
      <c r="AS70">
        <v>0</v>
      </c>
      <c r="AT70">
        <v>0</v>
      </c>
      <c r="AU70">
        <v>48.1</v>
      </c>
      <c r="AV70">
        <v>0</v>
      </c>
      <c r="AW70">
        <v>0</v>
      </c>
      <c r="AX70">
        <v>0</v>
      </c>
    </row>
    <row r="71" spans="7:50">
      <c r="G71" t="s">
        <v>113</v>
      </c>
      <c r="H71" s="73">
        <v>96.68</v>
      </c>
      <c r="I71" s="46">
        <v>0</v>
      </c>
      <c r="J71" s="46">
        <v>1.29</v>
      </c>
      <c r="K71" s="46">
        <v>108.22</v>
      </c>
      <c r="L71" s="46">
        <v>6.8999999999999995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158.47999999999999</v>
      </c>
      <c r="X71">
        <v>0</v>
      </c>
      <c r="Y71">
        <v>0</v>
      </c>
      <c r="Z71">
        <v>9.6199999999999992</v>
      </c>
      <c r="AA71">
        <v>5.77</v>
      </c>
      <c r="AB71">
        <v>0</v>
      </c>
      <c r="AC71">
        <v>0.48</v>
      </c>
      <c r="AD71">
        <v>0</v>
      </c>
      <c r="AE71">
        <v>0</v>
      </c>
      <c r="AF71">
        <v>1.1299999999999999</v>
      </c>
      <c r="AG71">
        <v>0</v>
      </c>
      <c r="AH71">
        <v>50</v>
      </c>
      <c r="AI71">
        <v>8.18</v>
      </c>
      <c r="AJ71">
        <v>6.73</v>
      </c>
      <c r="AK71">
        <v>11.54</v>
      </c>
      <c r="AL71">
        <v>80.650000000000006</v>
      </c>
      <c r="AM71">
        <v>18.28</v>
      </c>
      <c r="AN71">
        <v>1.29</v>
      </c>
      <c r="AO71">
        <v>0</v>
      </c>
      <c r="AP71">
        <v>0</v>
      </c>
      <c r="AQ71">
        <v>100</v>
      </c>
      <c r="AR71">
        <v>5.77</v>
      </c>
      <c r="AS71">
        <v>0</v>
      </c>
      <c r="AT71">
        <v>96.2</v>
      </c>
      <c r="AU71">
        <v>48.1</v>
      </c>
      <c r="AV71">
        <v>0</v>
      </c>
      <c r="AW71">
        <v>0</v>
      </c>
      <c r="AX71">
        <v>0</v>
      </c>
    </row>
    <row r="72" spans="7:50">
      <c r="G72" t="s">
        <v>114</v>
      </c>
      <c r="H72" s="73">
        <v>96.68</v>
      </c>
      <c r="I72" s="46">
        <v>0</v>
      </c>
      <c r="J72" s="46">
        <v>1.29</v>
      </c>
      <c r="K72" s="46">
        <v>108.22</v>
      </c>
      <c r="L72" s="46">
        <v>6.51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158.47999999999999</v>
      </c>
      <c r="X72">
        <v>0</v>
      </c>
      <c r="Y72">
        <v>0</v>
      </c>
      <c r="Z72">
        <v>9.6199999999999992</v>
      </c>
      <c r="AA72">
        <v>5.77</v>
      </c>
      <c r="AB72">
        <v>0</v>
      </c>
      <c r="AC72">
        <v>0.48</v>
      </c>
      <c r="AD72">
        <v>0</v>
      </c>
      <c r="AE72">
        <v>0</v>
      </c>
      <c r="AF72">
        <v>0.74</v>
      </c>
      <c r="AG72">
        <v>0</v>
      </c>
      <c r="AH72">
        <v>50</v>
      </c>
      <c r="AI72">
        <v>8.18</v>
      </c>
      <c r="AJ72">
        <v>6.73</v>
      </c>
      <c r="AK72">
        <v>11.54</v>
      </c>
      <c r="AL72">
        <v>80.650000000000006</v>
      </c>
      <c r="AM72">
        <v>18.28</v>
      </c>
      <c r="AN72">
        <v>1.29</v>
      </c>
      <c r="AO72">
        <v>0</v>
      </c>
      <c r="AP72">
        <v>0</v>
      </c>
      <c r="AQ72">
        <v>100</v>
      </c>
      <c r="AR72">
        <v>5.77</v>
      </c>
      <c r="AS72">
        <v>0</v>
      </c>
      <c r="AT72">
        <v>96.2</v>
      </c>
      <c r="AU72">
        <v>48.1</v>
      </c>
      <c r="AV72">
        <v>0</v>
      </c>
      <c r="AW72">
        <v>0</v>
      </c>
      <c r="AX72">
        <v>0</v>
      </c>
    </row>
    <row r="73" spans="7:50">
      <c r="G73" t="s">
        <v>115</v>
      </c>
      <c r="H73" s="73">
        <v>96.68</v>
      </c>
      <c r="I73" s="46">
        <v>0</v>
      </c>
      <c r="J73" s="46">
        <v>1.29</v>
      </c>
      <c r="K73" s="46">
        <v>108.22</v>
      </c>
      <c r="L73" s="46">
        <v>6.17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158.47999999999999</v>
      </c>
      <c r="X73">
        <v>0</v>
      </c>
      <c r="Y73">
        <v>0</v>
      </c>
      <c r="Z73">
        <v>9.6199999999999992</v>
      </c>
      <c r="AA73">
        <v>5.77</v>
      </c>
      <c r="AB73">
        <v>0</v>
      </c>
      <c r="AC73">
        <v>0.48</v>
      </c>
      <c r="AD73">
        <v>0</v>
      </c>
      <c r="AE73">
        <v>0</v>
      </c>
      <c r="AF73">
        <v>0.4</v>
      </c>
      <c r="AG73">
        <v>0</v>
      </c>
      <c r="AH73">
        <v>50</v>
      </c>
      <c r="AI73">
        <v>8.18</v>
      </c>
      <c r="AJ73">
        <v>6.73</v>
      </c>
      <c r="AK73">
        <v>11.54</v>
      </c>
      <c r="AL73">
        <v>80.650000000000006</v>
      </c>
      <c r="AM73">
        <v>18.28</v>
      </c>
      <c r="AN73">
        <v>1.29</v>
      </c>
      <c r="AO73">
        <v>0</v>
      </c>
      <c r="AP73">
        <v>0</v>
      </c>
      <c r="AQ73">
        <v>100</v>
      </c>
      <c r="AR73">
        <v>5.77</v>
      </c>
      <c r="AS73">
        <v>0</v>
      </c>
      <c r="AT73">
        <v>96.2</v>
      </c>
      <c r="AU73">
        <v>48.1</v>
      </c>
      <c r="AV73">
        <v>0</v>
      </c>
      <c r="AW73">
        <v>0</v>
      </c>
      <c r="AX73">
        <v>0</v>
      </c>
    </row>
    <row r="74" spans="7:50">
      <c r="G74" t="s">
        <v>116</v>
      </c>
      <c r="H74" s="73">
        <v>96.68</v>
      </c>
      <c r="I74" s="46">
        <v>0</v>
      </c>
      <c r="J74" s="46">
        <v>1.29</v>
      </c>
      <c r="K74" s="46">
        <v>108.22</v>
      </c>
      <c r="L74" s="46">
        <v>5.97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158.47999999999999</v>
      </c>
      <c r="X74">
        <v>0</v>
      </c>
      <c r="Y74">
        <v>0</v>
      </c>
      <c r="Z74">
        <v>9.6199999999999992</v>
      </c>
      <c r="AA74">
        <v>5.77</v>
      </c>
      <c r="AB74">
        <v>0</v>
      </c>
      <c r="AC74">
        <v>0.48</v>
      </c>
      <c r="AD74">
        <v>0</v>
      </c>
      <c r="AE74">
        <v>0</v>
      </c>
      <c r="AF74">
        <v>0.2</v>
      </c>
      <c r="AG74">
        <v>0</v>
      </c>
      <c r="AH74">
        <v>50</v>
      </c>
      <c r="AI74">
        <v>8.18</v>
      </c>
      <c r="AJ74">
        <v>6.73</v>
      </c>
      <c r="AK74">
        <v>11.54</v>
      </c>
      <c r="AL74">
        <v>80.650000000000006</v>
      </c>
      <c r="AM74">
        <v>18.28</v>
      </c>
      <c r="AN74">
        <v>1.29</v>
      </c>
      <c r="AO74">
        <v>0</v>
      </c>
      <c r="AP74">
        <v>0</v>
      </c>
      <c r="AQ74">
        <v>100</v>
      </c>
      <c r="AR74">
        <v>5.77</v>
      </c>
      <c r="AS74">
        <v>0</v>
      </c>
      <c r="AT74">
        <v>96.2</v>
      </c>
      <c r="AU74">
        <v>48.1</v>
      </c>
      <c r="AV74">
        <v>0</v>
      </c>
      <c r="AW74">
        <v>0</v>
      </c>
      <c r="AX74">
        <v>0</v>
      </c>
    </row>
    <row r="75" spans="7:50">
      <c r="G75" t="s">
        <v>117</v>
      </c>
      <c r="H75" s="73">
        <v>197.69</v>
      </c>
      <c r="I75" s="46">
        <v>0</v>
      </c>
      <c r="J75" s="46">
        <v>1.29</v>
      </c>
      <c r="K75" s="46">
        <v>108.22</v>
      </c>
      <c r="L75" s="46">
        <v>5.77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158.47999999999999</v>
      </c>
      <c r="X75">
        <v>0</v>
      </c>
      <c r="Y75">
        <v>0</v>
      </c>
      <c r="Z75">
        <v>9.6199999999999992</v>
      </c>
      <c r="AA75">
        <v>5.77</v>
      </c>
      <c r="AB75">
        <v>0</v>
      </c>
      <c r="AC75">
        <v>0.48</v>
      </c>
      <c r="AD75">
        <v>25</v>
      </c>
      <c r="AE75">
        <v>55</v>
      </c>
      <c r="AF75">
        <v>0</v>
      </c>
      <c r="AG75">
        <v>0</v>
      </c>
      <c r="AH75">
        <v>50</v>
      </c>
      <c r="AI75">
        <v>8.18</v>
      </c>
      <c r="AJ75">
        <v>6.73</v>
      </c>
      <c r="AK75">
        <v>11.54</v>
      </c>
      <c r="AL75">
        <v>0</v>
      </c>
      <c r="AM75">
        <v>18.28</v>
      </c>
      <c r="AN75">
        <v>1.29</v>
      </c>
      <c r="AO75">
        <v>0</v>
      </c>
      <c r="AP75">
        <v>0</v>
      </c>
      <c r="AQ75">
        <v>100</v>
      </c>
      <c r="AR75">
        <v>5.77</v>
      </c>
      <c r="AS75">
        <v>101.01</v>
      </c>
      <c r="AT75">
        <v>96.2</v>
      </c>
      <c r="AU75">
        <v>48.1</v>
      </c>
      <c r="AV75">
        <v>0</v>
      </c>
      <c r="AW75">
        <v>0</v>
      </c>
      <c r="AX75">
        <v>0</v>
      </c>
    </row>
    <row r="76" spans="7:50">
      <c r="G76" t="s">
        <v>118</v>
      </c>
      <c r="H76" s="73">
        <v>197.69</v>
      </c>
      <c r="I76" s="46">
        <v>0</v>
      </c>
      <c r="J76" s="46">
        <v>1.29</v>
      </c>
      <c r="K76" s="46">
        <v>108.22</v>
      </c>
      <c r="L76" s="46">
        <v>5.77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158.47999999999999</v>
      </c>
      <c r="X76">
        <v>0</v>
      </c>
      <c r="Y76">
        <v>0</v>
      </c>
      <c r="Z76">
        <v>9.6199999999999992</v>
      </c>
      <c r="AA76">
        <v>5.77</v>
      </c>
      <c r="AB76">
        <v>0</v>
      </c>
      <c r="AC76">
        <v>0.48</v>
      </c>
      <c r="AD76">
        <v>25</v>
      </c>
      <c r="AE76">
        <v>55</v>
      </c>
      <c r="AF76">
        <v>0</v>
      </c>
      <c r="AG76">
        <v>0</v>
      </c>
      <c r="AH76">
        <v>50</v>
      </c>
      <c r="AI76">
        <v>8.18</v>
      </c>
      <c r="AJ76">
        <v>6.73</v>
      </c>
      <c r="AK76">
        <v>11.54</v>
      </c>
      <c r="AL76">
        <v>0</v>
      </c>
      <c r="AM76">
        <v>18.28</v>
      </c>
      <c r="AN76">
        <v>1.29</v>
      </c>
      <c r="AO76">
        <v>0</v>
      </c>
      <c r="AP76">
        <v>0</v>
      </c>
      <c r="AQ76">
        <v>100</v>
      </c>
      <c r="AR76">
        <v>5.77</v>
      </c>
      <c r="AS76">
        <v>101.01</v>
      </c>
      <c r="AT76">
        <v>96.2</v>
      </c>
      <c r="AU76">
        <v>48.1</v>
      </c>
      <c r="AV76">
        <v>0</v>
      </c>
      <c r="AW76">
        <v>0</v>
      </c>
      <c r="AX76">
        <v>0</v>
      </c>
    </row>
    <row r="77" spans="7:50">
      <c r="G77" t="s">
        <v>119</v>
      </c>
      <c r="H77" s="73">
        <v>197.69</v>
      </c>
      <c r="I77" s="46">
        <v>0</v>
      </c>
      <c r="J77" s="46">
        <v>1.29</v>
      </c>
      <c r="K77" s="46">
        <v>108.22</v>
      </c>
      <c r="L77" s="46">
        <v>5.77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158.47999999999999</v>
      </c>
      <c r="X77">
        <v>0</v>
      </c>
      <c r="Y77">
        <v>0</v>
      </c>
      <c r="Z77">
        <v>9.6199999999999992</v>
      </c>
      <c r="AA77">
        <v>5.77</v>
      </c>
      <c r="AB77">
        <v>0</v>
      </c>
      <c r="AC77">
        <v>0.48</v>
      </c>
      <c r="AD77">
        <v>25</v>
      </c>
      <c r="AE77">
        <v>55</v>
      </c>
      <c r="AF77">
        <v>0</v>
      </c>
      <c r="AG77">
        <v>0</v>
      </c>
      <c r="AH77">
        <v>50</v>
      </c>
      <c r="AI77">
        <v>8.18</v>
      </c>
      <c r="AJ77">
        <v>6.73</v>
      </c>
      <c r="AK77">
        <v>11.54</v>
      </c>
      <c r="AL77">
        <v>0</v>
      </c>
      <c r="AM77">
        <v>18.28</v>
      </c>
      <c r="AN77">
        <v>1.29</v>
      </c>
      <c r="AO77">
        <v>0</v>
      </c>
      <c r="AP77">
        <v>0</v>
      </c>
      <c r="AQ77">
        <v>100</v>
      </c>
      <c r="AR77">
        <v>5.77</v>
      </c>
      <c r="AS77">
        <v>101.01</v>
      </c>
      <c r="AT77">
        <v>96.2</v>
      </c>
      <c r="AU77">
        <v>48.1</v>
      </c>
      <c r="AV77">
        <v>0</v>
      </c>
      <c r="AW77">
        <v>0</v>
      </c>
      <c r="AX77">
        <v>0</v>
      </c>
    </row>
    <row r="78" spans="7:50">
      <c r="G78" t="s">
        <v>120</v>
      </c>
      <c r="H78" s="73">
        <v>197.69</v>
      </c>
      <c r="I78" s="46">
        <v>0</v>
      </c>
      <c r="J78" s="46">
        <v>1.29</v>
      </c>
      <c r="K78" s="46">
        <v>108.22</v>
      </c>
      <c r="L78" s="46">
        <v>5.77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158.47999999999999</v>
      </c>
      <c r="X78">
        <v>0</v>
      </c>
      <c r="Y78">
        <v>0</v>
      </c>
      <c r="Z78">
        <v>9.6199999999999992</v>
      </c>
      <c r="AA78">
        <v>5.77</v>
      </c>
      <c r="AB78">
        <v>0</v>
      </c>
      <c r="AC78">
        <v>0.48</v>
      </c>
      <c r="AD78">
        <v>25</v>
      </c>
      <c r="AE78">
        <v>55</v>
      </c>
      <c r="AF78">
        <v>0</v>
      </c>
      <c r="AG78">
        <v>0</v>
      </c>
      <c r="AH78">
        <v>50</v>
      </c>
      <c r="AI78">
        <v>8.18</v>
      </c>
      <c r="AJ78">
        <v>6.73</v>
      </c>
      <c r="AK78">
        <v>11.54</v>
      </c>
      <c r="AL78">
        <v>0</v>
      </c>
      <c r="AM78">
        <v>18.28</v>
      </c>
      <c r="AN78">
        <v>1.29</v>
      </c>
      <c r="AO78">
        <v>0</v>
      </c>
      <c r="AP78">
        <v>0</v>
      </c>
      <c r="AQ78">
        <v>100</v>
      </c>
      <c r="AR78">
        <v>5.77</v>
      </c>
      <c r="AS78">
        <v>101.01</v>
      </c>
      <c r="AT78">
        <v>96.2</v>
      </c>
      <c r="AU78">
        <v>48.1</v>
      </c>
      <c r="AV78">
        <v>0</v>
      </c>
      <c r="AW78">
        <v>0</v>
      </c>
      <c r="AX78">
        <v>0</v>
      </c>
    </row>
    <row r="79" spans="7:50">
      <c r="G79" t="s">
        <v>121</v>
      </c>
      <c r="H79" s="73">
        <v>197.79000000000002</v>
      </c>
      <c r="I79" s="46">
        <v>0</v>
      </c>
      <c r="J79" s="46">
        <v>1.29</v>
      </c>
      <c r="K79" s="46">
        <v>108.22</v>
      </c>
      <c r="L79" s="46">
        <v>5.77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9.6199999999999992</v>
      </c>
      <c r="AA79">
        <v>5.77</v>
      </c>
      <c r="AB79">
        <v>158.47999999999999</v>
      </c>
      <c r="AC79">
        <v>0.57999999999999996</v>
      </c>
      <c r="AD79">
        <v>25</v>
      </c>
      <c r="AE79">
        <v>55</v>
      </c>
      <c r="AF79">
        <v>0</v>
      </c>
      <c r="AG79">
        <v>0</v>
      </c>
      <c r="AH79">
        <v>50</v>
      </c>
      <c r="AI79">
        <v>8.18</v>
      </c>
      <c r="AJ79">
        <v>6.73</v>
      </c>
      <c r="AK79">
        <v>11.54</v>
      </c>
      <c r="AL79">
        <v>0</v>
      </c>
      <c r="AM79">
        <v>18.28</v>
      </c>
      <c r="AN79">
        <v>1.29</v>
      </c>
      <c r="AO79">
        <v>0</v>
      </c>
      <c r="AP79">
        <v>0</v>
      </c>
      <c r="AQ79">
        <v>100</v>
      </c>
      <c r="AR79">
        <v>5.77</v>
      </c>
      <c r="AS79">
        <v>101.01</v>
      </c>
      <c r="AT79">
        <v>96.2</v>
      </c>
      <c r="AU79">
        <v>48.1</v>
      </c>
      <c r="AV79">
        <v>0</v>
      </c>
      <c r="AW79">
        <v>0</v>
      </c>
      <c r="AX79">
        <v>0</v>
      </c>
    </row>
    <row r="80" spans="7:50">
      <c r="G80" t="s">
        <v>122</v>
      </c>
      <c r="H80" s="73">
        <v>197.79000000000002</v>
      </c>
      <c r="I80" s="46">
        <v>0</v>
      </c>
      <c r="J80" s="46">
        <v>1.29</v>
      </c>
      <c r="K80" s="46">
        <v>108.22</v>
      </c>
      <c r="L80" s="46">
        <v>5.77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9.6199999999999992</v>
      </c>
      <c r="AA80">
        <v>5.77</v>
      </c>
      <c r="AB80">
        <v>158.47999999999999</v>
      </c>
      <c r="AC80">
        <v>0.57999999999999996</v>
      </c>
      <c r="AD80">
        <v>25</v>
      </c>
      <c r="AE80">
        <v>55</v>
      </c>
      <c r="AF80">
        <v>0</v>
      </c>
      <c r="AG80">
        <v>0</v>
      </c>
      <c r="AH80">
        <v>50</v>
      </c>
      <c r="AI80">
        <v>8.18</v>
      </c>
      <c r="AJ80">
        <v>6.73</v>
      </c>
      <c r="AK80">
        <v>11.54</v>
      </c>
      <c r="AL80">
        <v>0</v>
      </c>
      <c r="AM80">
        <v>18.28</v>
      </c>
      <c r="AN80">
        <v>1.29</v>
      </c>
      <c r="AO80">
        <v>0</v>
      </c>
      <c r="AP80">
        <v>0</v>
      </c>
      <c r="AQ80">
        <v>100</v>
      </c>
      <c r="AR80">
        <v>5.77</v>
      </c>
      <c r="AS80">
        <v>101.01</v>
      </c>
      <c r="AT80">
        <v>96.2</v>
      </c>
      <c r="AU80">
        <v>48.1</v>
      </c>
      <c r="AV80">
        <v>0</v>
      </c>
      <c r="AW80">
        <v>0</v>
      </c>
      <c r="AX80">
        <v>0</v>
      </c>
    </row>
    <row r="81" spans="7:50">
      <c r="G81" t="s">
        <v>123</v>
      </c>
      <c r="H81" s="73">
        <v>197.79000000000002</v>
      </c>
      <c r="I81" s="46">
        <v>0</v>
      </c>
      <c r="J81" s="46">
        <v>1.29</v>
      </c>
      <c r="K81" s="46">
        <v>108.22</v>
      </c>
      <c r="L81" s="46">
        <v>5.77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9.6199999999999992</v>
      </c>
      <c r="AA81">
        <v>5.77</v>
      </c>
      <c r="AB81">
        <v>158.47999999999999</v>
      </c>
      <c r="AC81">
        <v>0.57999999999999996</v>
      </c>
      <c r="AD81">
        <v>25</v>
      </c>
      <c r="AE81">
        <v>55</v>
      </c>
      <c r="AF81">
        <v>0</v>
      </c>
      <c r="AG81">
        <v>0</v>
      </c>
      <c r="AH81">
        <v>50</v>
      </c>
      <c r="AI81">
        <v>8.18</v>
      </c>
      <c r="AJ81">
        <v>6.73</v>
      </c>
      <c r="AK81">
        <v>11.54</v>
      </c>
      <c r="AL81">
        <v>0</v>
      </c>
      <c r="AM81">
        <v>18.28</v>
      </c>
      <c r="AN81">
        <v>1.29</v>
      </c>
      <c r="AO81">
        <v>0</v>
      </c>
      <c r="AP81">
        <v>0</v>
      </c>
      <c r="AQ81">
        <v>100</v>
      </c>
      <c r="AR81">
        <v>5.77</v>
      </c>
      <c r="AS81">
        <v>101.01</v>
      </c>
      <c r="AT81">
        <v>96.2</v>
      </c>
      <c r="AU81">
        <v>48.1</v>
      </c>
      <c r="AV81">
        <v>0</v>
      </c>
      <c r="AW81">
        <v>0</v>
      </c>
      <c r="AX81">
        <v>0</v>
      </c>
    </row>
    <row r="82" spans="7:50">
      <c r="G82" t="s">
        <v>124</v>
      </c>
      <c r="H82" s="73">
        <v>197.79000000000002</v>
      </c>
      <c r="I82" s="46">
        <v>0</v>
      </c>
      <c r="J82" s="46">
        <v>1.29</v>
      </c>
      <c r="K82" s="46">
        <v>108.22</v>
      </c>
      <c r="L82" s="46">
        <v>5.77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9.6199999999999992</v>
      </c>
      <c r="AA82">
        <v>5.77</v>
      </c>
      <c r="AB82">
        <v>158.47999999999999</v>
      </c>
      <c r="AC82">
        <v>0.57999999999999996</v>
      </c>
      <c r="AD82">
        <v>25</v>
      </c>
      <c r="AE82">
        <v>55</v>
      </c>
      <c r="AF82">
        <v>0</v>
      </c>
      <c r="AG82">
        <v>0</v>
      </c>
      <c r="AH82">
        <v>50</v>
      </c>
      <c r="AI82">
        <v>8.18</v>
      </c>
      <c r="AJ82">
        <v>6.73</v>
      </c>
      <c r="AK82">
        <v>11.54</v>
      </c>
      <c r="AL82">
        <v>0</v>
      </c>
      <c r="AM82">
        <v>18.28</v>
      </c>
      <c r="AN82">
        <v>1.29</v>
      </c>
      <c r="AO82">
        <v>0</v>
      </c>
      <c r="AP82">
        <v>0</v>
      </c>
      <c r="AQ82">
        <v>100</v>
      </c>
      <c r="AR82">
        <v>5.77</v>
      </c>
      <c r="AS82">
        <v>101.01</v>
      </c>
      <c r="AT82">
        <v>96.2</v>
      </c>
      <c r="AU82">
        <v>48.1</v>
      </c>
      <c r="AV82">
        <v>0</v>
      </c>
      <c r="AW82">
        <v>0</v>
      </c>
      <c r="AX82">
        <v>0</v>
      </c>
    </row>
    <row r="83" spans="7:50">
      <c r="G83" t="s">
        <v>125</v>
      </c>
      <c r="H83" s="73">
        <v>0.57999999999999996</v>
      </c>
      <c r="I83" s="46">
        <v>0</v>
      </c>
      <c r="J83" s="46">
        <v>1.38</v>
      </c>
      <c r="K83" s="46">
        <v>108.22</v>
      </c>
      <c r="L83" s="46">
        <v>5.77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9.6199999999999992</v>
      </c>
      <c r="AA83">
        <v>5.77</v>
      </c>
      <c r="AB83">
        <v>158.47999999999999</v>
      </c>
      <c r="AC83">
        <v>0.57999999999999996</v>
      </c>
      <c r="AD83">
        <v>25</v>
      </c>
      <c r="AE83">
        <v>55</v>
      </c>
      <c r="AF83">
        <v>0</v>
      </c>
      <c r="AG83">
        <v>0</v>
      </c>
      <c r="AH83">
        <v>50</v>
      </c>
      <c r="AI83">
        <v>8.18</v>
      </c>
      <c r="AJ83">
        <v>6.73</v>
      </c>
      <c r="AK83">
        <v>11.54</v>
      </c>
      <c r="AL83">
        <v>0</v>
      </c>
      <c r="AM83">
        <v>18.28</v>
      </c>
      <c r="AN83">
        <v>1.38</v>
      </c>
      <c r="AO83">
        <v>0</v>
      </c>
      <c r="AP83">
        <v>0</v>
      </c>
      <c r="AQ83">
        <v>0</v>
      </c>
      <c r="AR83">
        <v>5.77</v>
      </c>
      <c r="AS83">
        <v>0</v>
      </c>
      <c r="AT83">
        <v>0</v>
      </c>
      <c r="AU83">
        <v>48.1</v>
      </c>
      <c r="AV83">
        <v>0</v>
      </c>
      <c r="AW83">
        <v>0</v>
      </c>
      <c r="AX83">
        <v>0</v>
      </c>
    </row>
    <row r="84" spans="7:50">
      <c r="G84" t="s">
        <v>126</v>
      </c>
      <c r="H84" s="73">
        <v>0.57999999999999996</v>
      </c>
      <c r="I84" s="46">
        <v>0</v>
      </c>
      <c r="J84" s="46">
        <v>1.38</v>
      </c>
      <c r="K84" s="46">
        <v>108.22</v>
      </c>
      <c r="L84" s="46">
        <v>5.77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9.6199999999999992</v>
      </c>
      <c r="AA84">
        <v>5.77</v>
      </c>
      <c r="AB84">
        <v>158.47999999999999</v>
      </c>
      <c r="AC84">
        <v>0.57999999999999996</v>
      </c>
      <c r="AD84">
        <v>25</v>
      </c>
      <c r="AE84">
        <v>55</v>
      </c>
      <c r="AF84">
        <v>0</v>
      </c>
      <c r="AG84">
        <v>0</v>
      </c>
      <c r="AH84">
        <v>50</v>
      </c>
      <c r="AI84">
        <v>8.18</v>
      </c>
      <c r="AJ84">
        <v>6.73</v>
      </c>
      <c r="AK84">
        <v>11.54</v>
      </c>
      <c r="AL84">
        <v>0</v>
      </c>
      <c r="AM84">
        <v>18.28</v>
      </c>
      <c r="AN84">
        <v>1.38</v>
      </c>
      <c r="AO84">
        <v>0</v>
      </c>
      <c r="AP84">
        <v>0</v>
      </c>
      <c r="AQ84">
        <v>0</v>
      </c>
      <c r="AR84">
        <v>5.77</v>
      </c>
      <c r="AS84">
        <v>0</v>
      </c>
      <c r="AT84">
        <v>0</v>
      </c>
      <c r="AU84">
        <v>48.1</v>
      </c>
      <c r="AV84">
        <v>0</v>
      </c>
      <c r="AW84">
        <v>0</v>
      </c>
      <c r="AX84">
        <v>0</v>
      </c>
    </row>
    <row r="85" spans="7:50">
      <c r="G85" t="s">
        <v>127</v>
      </c>
      <c r="H85" s="73">
        <v>0.57999999999999996</v>
      </c>
      <c r="I85" s="46">
        <v>0</v>
      </c>
      <c r="J85" s="46">
        <v>1.38</v>
      </c>
      <c r="K85" s="46">
        <v>108.22</v>
      </c>
      <c r="L85" s="46">
        <v>5.77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9.6199999999999992</v>
      </c>
      <c r="AA85">
        <v>5.77</v>
      </c>
      <c r="AB85">
        <v>158.47999999999999</v>
      </c>
      <c r="AC85">
        <v>0.57999999999999996</v>
      </c>
      <c r="AD85">
        <v>25</v>
      </c>
      <c r="AE85">
        <v>55</v>
      </c>
      <c r="AF85">
        <v>0</v>
      </c>
      <c r="AG85">
        <v>0</v>
      </c>
      <c r="AH85">
        <v>50</v>
      </c>
      <c r="AI85">
        <v>8.18</v>
      </c>
      <c r="AJ85">
        <v>6.73</v>
      </c>
      <c r="AK85">
        <v>11.54</v>
      </c>
      <c r="AL85">
        <v>0</v>
      </c>
      <c r="AM85">
        <v>18.28</v>
      </c>
      <c r="AN85">
        <v>1.38</v>
      </c>
      <c r="AO85">
        <v>0</v>
      </c>
      <c r="AP85">
        <v>0</v>
      </c>
      <c r="AQ85">
        <v>0</v>
      </c>
      <c r="AR85">
        <v>5.77</v>
      </c>
      <c r="AS85">
        <v>0</v>
      </c>
      <c r="AT85">
        <v>0</v>
      </c>
      <c r="AU85">
        <v>48.1</v>
      </c>
      <c r="AV85">
        <v>0</v>
      </c>
      <c r="AW85">
        <v>0</v>
      </c>
      <c r="AX85">
        <v>0</v>
      </c>
    </row>
    <row r="86" spans="7:50">
      <c r="G86" t="s">
        <v>128</v>
      </c>
      <c r="H86" s="73">
        <v>0.57999999999999996</v>
      </c>
      <c r="I86" s="46">
        <v>0</v>
      </c>
      <c r="J86" s="46">
        <v>1.38</v>
      </c>
      <c r="K86" s="46">
        <v>108.22</v>
      </c>
      <c r="L86" s="46">
        <v>5.77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9.6199999999999992</v>
      </c>
      <c r="AA86">
        <v>5.77</v>
      </c>
      <c r="AB86">
        <v>158.47999999999999</v>
      </c>
      <c r="AC86">
        <v>0.57999999999999996</v>
      </c>
      <c r="AD86">
        <v>25</v>
      </c>
      <c r="AE86">
        <v>55</v>
      </c>
      <c r="AF86">
        <v>0</v>
      </c>
      <c r="AG86">
        <v>0</v>
      </c>
      <c r="AH86">
        <v>50</v>
      </c>
      <c r="AI86">
        <v>8.18</v>
      </c>
      <c r="AJ86">
        <v>6.73</v>
      </c>
      <c r="AK86">
        <v>11.54</v>
      </c>
      <c r="AL86">
        <v>0</v>
      </c>
      <c r="AM86">
        <v>18.28</v>
      </c>
      <c r="AN86">
        <v>1.38</v>
      </c>
      <c r="AO86">
        <v>0</v>
      </c>
      <c r="AP86">
        <v>0</v>
      </c>
      <c r="AQ86">
        <v>0</v>
      </c>
      <c r="AR86">
        <v>5.77</v>
      </c>
      <c r="AS86">
        <v>0</v>
      </c>
      <c r="AT86">
        <v>0</v>
      </c>
      <c r="AU86">
        <v>48.1</v>
      </c>
      <c r="AV86">
        <v>0</v>
      </c>
      <c r="AW86">
        <v>0</v>
      </c>
      <c r="AX86">
        <v>0</v>
      </c>
    </row>
    <row r="87" spans="7:50">
      <c r="G87" t="s">
        <v>129</v>
      </c>
      <c r="H87" s="73">
        <v>0.57999999999999996</v>
      </c>
      <c r="I87" s="46">
        <v>0</v>
      </c>
      <c r="J87" s="46">
        <v>1.29</v>
      </c>
      <c r="K87" s="46">
        <v>108.22</v>
      </c>
      <c r="L87" s="46">
        <v>5.77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9.6199999999999992</v>
      </c>
      <c r="AA87">
        <v>5.77</v>
      </c>
      <c r="AB87">
        <v>158.47999999999999</v>
      </c>
      <c r="AC87">
        <v>0.57999999999999996</v>
      </c>
      <c r="AD87">
        <v>25</v>
      </c>
      <c r="AE87">
        <v>55</v>
      </c>
      <c r="AF87">
        <v>0</v>
      </c>
      <c r="AG87">
        <v>0</v>
      </c>
      <c r="AH87">
        <v>50</v>
      </c>
      <c r="AI87">
        <v>8.18</v>
      </c>
      <c r="AJ87">
        <v>6.73</v>
      </c>
      <c r="AK87">
        <v>11.54</v>
      </c>
      <c r="AL87">
        <v>0</v>
      </c>
      <c r="AM87">
        <v>18.28</v>
      </c>
      <c r="AN87">
        <v>1.29</v>
      </c>
      <c r="AO87">
        <v>0</v>
      </c>
      <c r="AP87">
        <v>0</v>
      </c>
      <c r="AQ87">
        <v>0</v>
      </c>
      <c r="AR87">
        <v>5.77</v>
      </c>
      <c r="AS87">
        <v>0</v>
      </c>
      <c r="AT87">
        <v>0</v>
      </c>
      <c r="AU87">
        <v>48.1</v>
      </c>
      <c r="AV87">
        <v>0</v>
      </c>
      <c r="AW87">
        <v>0</v>
      </c>
      <c r="AX87">
        <v>0</v>
      </c>
    </row>
    <row r="88" spans="7:50">
      <c r="G88" t="s">
        <v>130</v>
      </c>
      <c r="H88" s="73">
        <v>0.57999999999999996</v>
      </c>
      <c r="I88" s="46">
        <v>0</v>
      </c>
      <c r="J88" s="46">
        <v>1.29</v>
      </c>
      <c r="K88" s="46">
        <v>108.22</v>
      </c>
      <c r="L88" s="46">
        <v>5.77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9.6199999999999992</v>
      </c>
      <c r="AA88">
        <v>5.77</v>
      </c>
      <c r="AB88">
        <v>158.47999999999999</v>
      </c>
      <c r="AC88">
        <v>0.57999999999999996</v>
      </c>
      <c r="AD88">
        <v>25</v>
      </c>
      <c r="AE88">
        <v>55</v>
      </c>
      <c r="AF88">
        <v>0</v>
      </c>
      <c r="AG88">
        <v>0</v>
      </c>
      <c r="AH88">
        <v>50</v>
      </c>
      <c r="AI88">
        <v>8.18</v>
      </c>
      <c r="AJ88">
        <v>6.73</v>
      </c>
      <c r="AK88">
        <v>11.54</v>
      </c>
      <c r="AL88">
        <v>0</v>
      </c>
      <c r="AM88">
        <v>18.28</v>
      </c>
      <c r="AN88">
        <v>1.29</v>
      </c>
      <c r="AO88">
        <v>0</v>
      </c>
      <c r="AP88">
        <v>0</v>
      </c>
      <c r="AQ88">
        <v>0</v>
      </c>
      <c r="AR88">
        <v>5.77</v>
      </c>
      <c r="AS88">
        <v>0</v>
      </c>
      <c r="AT88">
        <v>0</v>
      </c>
      <c r="AU88">
        <v>48.1</v>
      </c>
      <c r="AV88">
        <v>0</v>
      </c>
      <c r="AW88">
        <v>0</v>
      </c>
      <c r="AX88">
        <v>0</v>
      </c>
    </row>
    <row r="89" spans="7:50">
      <c r="G89" t="s">
        <v>131</v>
      </c>
      <c r="H89" s="73">
        <v>0.57999999999999996</v>
      </c>
      <c r="I89" s="46">
        <v>0</v>
      </c>
      <c r="J89" s="46">
        <v>1.29</v>
      </c>
      <c r="K89" s="46">
        <v>108.22</v>
      </c>
      <c r="L89" s="46">
        <v>5.77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9.6199999999999992</v>
      </c>
      <c r="AA89">
        <v>5.77</v>
      </c>
      <c r="AB89">
        <v>158.47999999999999</v>
      </c>
      <c r="AC89">
        <v>0.57999999999999996</v>
      </c>
      <c r="AD89">
        <v>25</v>
      </c>
      <c r="AE89">
        <v>55</v>
      </c>
      <c r="AF89">
        <v>0</v>
      </c>
      <c r="AG89">
        <v>0</v>
      </c>
      <c r="AH89">
        <v>50</v>
      </c>
      <c r="AI89">
        <v>8.18</v>
      </c>
      <c r="AJ89">
        <v>6.73</v>
      </c>
      <c r="AK89">
        <v>11.54</v>
      </c>
      <c r="AL89">
        <v>0</v>
      </c>
      <c r="AM89">
        <v>18.28</v>
      </c>
      <c r="AN89">
        <v>1.29</v>
      </c>
      <c r="AO89">
        <v>0</v>
      </c>
      <c r="AP89">
        <v>0</v>
      </c>
      <c r="AQ89">
        <v>0</v>
      </c>
      <c r="AR89">
        <v>5.77</v>
      </c>
      <c r="AS89">
        <v>0</v>
      </c>
      <c r="AT89">
        <v>0</v>
      </c>
      <c r="AU89">
        <v>48.1</v>
      </c>
      <c r="AV89">
        <v>0</v>
      </c>
      <c r="AW89">
        <v>0</v>
      </c>
      <c r="AX89">
        <v>0</v>
      </c>
    </row>
    <row r="90" spans="7:50">
      <c r="G90" t="s">
        <v>132</v>
      </c>
      <c r="H90" s="73">
        <v>0.57999999999999996</v>
      </c>
      <c r="I90" s="46">
        <v>0</v>
      </c>
      <c r="J90" s="46">
        <v>1.29</v>
      </c>
      <c r="K90" s="46">
        <v>108.22</v>
      </c>
      <c r="L90" s="46">
        <v>5.77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9.6199999999999992</v>
      </c>
      <c r="AA90">
        <v>5.77</v>
      </c>
      <c r="AB90">
        <v>158.47999999999999</v>
      </c>
      <c r="AC90">
        <v>0.57999999999999996</v>
      </c>
      <c r="AD90">
        <v>25</v>
      </c>
      <c r="AE90">
        <v>55</v>
      </c>
      <c r="AF90">
        <v>0</v>
      </c>
      <c r="AG90">
        <v>0</v>
      </c>
      <c r="AH90">
        <v>50</v>
      </c>
      <c r="AI90">
        <v>8.18</v>
      </c>
      <c r="AJ90">
        <v>6.73</v>
      </c>
      <c r="AK90">
        <v>11.54</v>
      </c>
      <c r="AL90">
        <v>0</v>
      </c>
      <c r="AM90">
        <v>18.28</v>
      </c>
      <c r="AN90">
        <v>1.29</v>
      </c>
      <c r="AO90">
        <v>0</v>
      </c>
      <c r="AP90">
        <v>0</v>
      </c>
      <c r="AQ90">
        <v>0</v>
      </c>
      <c r="AR90">
        <v>5.77</v>
      </c>
      <c r="AS90">
        <v>0</v>
      </c>
      <c r="AT90">
        <v>0</v>
      </c>
      <c r="AU90">
        <v>48.1</v>
      </c>
      <c r="AV90">
        <v>0</v>
      </c>
      <c r="AW90">
        <v>0</v>
      </c>
      <c r="AX90">
        <v>0</v>
      </c>
    </row>
    <row r="91" spans="7:50">
      <c r="G91" t="s">
        <v>133</v>
      </c>
      <c r="H91" s="73">
        <v>0.48</v>
      </c>
      <c r="I91" s="46">
        <v>0</v>
      </c>
      <c r="J91" s="46">
        <v>1.29</v>
      </c>
      <c r="K91" s="46">
        <v>108.22</v>
      </c>
      <c r="L91" s="46">
        <v>5.77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9.6199999999999992</v>
      </c>
      <c r="AA91">
        <v>5.77</v>
      </c>
      <c r="AB91">
        <v>0</v>
      </c>
      <c r="AC91">
        <v>0.48</v>
      </c>
      <c r="AD91">
        <v>0</v>
      </c>
      <c r="AE91">
        <v>55</v>
      </c>
      <c r="AF91">
        <v>0</v>
      </c>
      <c r="AG91">
        <v>25.49</v>
      </c>
      <c r="AH91">
        <v>50</v>
      </c>
      <c r="AI91">
        <v>8.18</v>
      </c>
      <c r="AJ91">
        <v>6.73</v>
      </c>
      <c r="AK91">
        <v>11.54</v>
      </c>
      <c r="AL91">
        <v>158.47999999999999</v>
      </c>
      <c r="AM91">
        <v>18.28</v>
      </c>
      <c r="AN91">
        <v>1.29</v>
      </c>
      <c r="AO91">
        <v>0</v>
      </c>
      <c r="AP91">
        <v>59.55</v>
      </c>
      <c r="AQ91">
        <v>0</v>
      </c>
      <c r="AR91">
        <v>5.77</v>
      </c>
      <c r="AS91">
        <v>0</v>
      </c>
      <c r="AT91">
        <v>0</v>
      </c>
      <c r="AU91">
        <v>48.1</v>
      </c>
      <c r="AV91">
        <v>0</v>
      </c>
      <c r="AW91">
        <v>0</v>
      </c>
      <c r="AX91">
        <v>0</v>
      </c>
    </row>
    <row r="92" spans="7:50">
      <c r="G92" t="s">
        <v>134</v>
      </c>
      <c r="H92" s="73">
        <v>0.48</v>
      </c>
      <c r="I92" s="46">
        <v>0</v>
      </c>
      <c r="J92" s="46">
        <v>1.29</v>
      </c>
      <c r="K92" s="46">
        <v>108.22</v>
      </c>
      <c r="L92" s="46">
        <v>5.77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9.6199999999999992</v>
      </c>
      <c r="AA92">
        <v>5.77</v>
      </c>
      <c r="AB92">
        <v>0</v>
      </c>
      <c r="AC92">
        <v>0.48</v>
      </c>
      <c r="AD92">
        <v>0</v>
      </c>
      <c r="AE92">
        <v>55</v>
      </c>
      <c r="AF92">
        <v>0</v>
      </c>
      <c r="AG92">
        <v>25.49</v>
      </c>
      <c r="AH92">
        <v>50</v>
      </c>
      <c r="AI92">
        <v>8.18</v>
      </c>
      <c r="AJ92">
        <v>6.73</v>
      </c>
      <c r="AK92">
        <v>11.54</v>
      </c>
      <c r="AL92">
        <v>158.47999999999999</v>
      </c>
      <c r="AM92">
        <v>18.28</v>
      </c>
      <c r="AN92">
        <v>1.29</v>
      </c>
      <c r="AO92">
        <v>0</v>
      </c>
      <c r="AP92">
        <v>59.55</v>
      </c>
      <c r="AQ92">
        <v>0</v>
      </c>
      <c r="AR92">
        <v>5.77</v>
      </c>
      <c r="AS92">
        <v>0</v>
      </c>
      <c r="AT92">
        <v>0</v>
      </c>
      <c r="AU92">
        <v>48.1</v>
      </c>
      <c r="AV92">
        <v>0</v>
      </c>
      <c r="AW92">
        <v>0</v>
      </c>
      <c r="AX92">
        <v>0</v>
      </c>
    </row>
    <row r="93" spans="7:50">
      <c r="G93" t="s">
        <v>135</v>
      </c>
      <c r="H93" s="73">
        <v>0.48</v>
      </c>
      <c r="I93" s="46">
        <v>0</v>
      </c>
      <c r="J93" s="46">
        <v>1.29</v>
      </c>
      <c r="K93" s="46">
        <v>108.22</v>
      </c>
      <c r="L93" s="46">
        <v>5.77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9.6199999999999992</v>
      </c>
      <c r="AA93">
        <v>5.77</v>
      </c>
      <c r="AB93">
        <v>0</v>
      </c>
      <c r="AC93">
        <v>0.48</v>
      </c>
      <c r="AD93">
        <v>0</v>
      </c>
      <c r="AE93">
        <v>55</v>
      </c>
      <c r="AF93">
        <v>0</v>
      </c>
      <c r="AG93">
        <v>25.49</v>
      </c>
      <c r="AH93">
        <v>50</v>
      </c>
      <c r="AI93">
        <v>8.18</v>
      </c>
      <c r="AJ93">
        <v>6.73</v>
      </c>
      <c r="AK93">
        <v>11.54</v>
      </c>
      <c r="AL93">
        <v>158.47999999999999</v>
      </c>
      <c r="AM93">
        <v>18.28</v>
      </c>
      <c r="AN93">
        <v>1.29</v>
      </c>
      <c r="AO93">
        <v>0</v>
      </c>
      <c r="AP93">
        <v>59.55</v>
      </c>
      <c r="AQ93">
        <v>0</v>
      </c>
      <c r="AR93">
        <v>5.77</v>
      </c>
      <c r="AS93">
        <v>0</v>
      </c>
      <c r="AT93">
        <v>0</v>
      </c>
      <c r="AU93">
        <v>48.1</v>
      </c>
      <c r="AV93">
        <v>0</v>
      </c>
      <c r="AW93">
        <v>0</v>
      </c>
      <c r="AX93">
        <v>0</v>
      </c>
    </row>
    <row r="94" spans="7:50">
      <c r="G94" t="s">
        <v>136</v>
      </c>
      <c r="H94" s="73">
        <v>0.48</v>
      </c>
      <c r="I94" s="46">
        <v>0</v>
      </c>
      <c r="J94" s="46">
        <v>1.29</v>
      </c>
      <c r="K94" s="46">
        <v>108.22</v>
      </c>
      <c r="L94" s="46">
        <v>5.77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9.6199999999999992</v>
      </c>
      <c r="AA94">
        <v>5.77</v>
      </c>
      <c r="AB94">
        <v>0</v>
      </c>
      <c r="AC94">
        <v>0.48</v>
      </c>
      <c r="AD94">
        <v>0</v>
      </c>
      <c r="AE94">
        <v>55</v>
      </c>
      <c r="AF94">
        <v>0</v>
      </c>
      <c r="AG94">
        <v>25.49</v>
      </c>
      <c r="AH94">
        <v>50</v>
      </c>
      <c r="AI94">
        <v>8.18</v>
      </c>
      <c r="AJ94">
        <v>6.73</v>
      </c>
      <c r="AK94">
        <v>11.54</v>
      </c>
      <c r="AL94">
        <v>158.47999999999999</v>
      </c>
      <c r="AM94">
        <v>18.28</v>
      </c>
      <c r="AN94">
        <v>1.29</v>
      </c>
      <c r="AO94">
        <v>0</v>
      </c>
      <c r="AP94">
        <v>59.55</v>
      </c>
      <c r="AQ94">
        <v>0</v>
      </c>
      <c r="AR94">
        <v>5.77</v>
      </c>
      <c r="AS94">
        <v>0</v>
      </c>
      <c r="AT94">
        <v>0</v>
      </c>
      <c r="AU94">
        <v>48.1</v>
      </c>
      <c r="AV94">
        <v>0</v>
      </c>
      <c r="AW94">
        <v>0</v>
      </c>
      <c r="AX94">
        <v>0</v>
      </c>
    </row>
    <row r="95" spans="7:50">
      <c r="G95" t="s">
        <v>137</v>
      </c>
      <c r="H95" s="73">
        <v>0.48</v>
      </c>
      <c r="I95" s="46">
        <v>0</v>
      </c>
      <c r="J95" s="46">
        <v>1.29</v>
      </c>
      <c r="K95" s="46">
        <v>108.22</v>
      </c>
      <c r="L95" s="46">
        <v>5.77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9.6199999999999992</v>
      </c>
      <c r="AA95">
        <v>5.77</v>
      </c>
      <c r="AB95">
        <v>0</v>
      </c>
      <c r="AC95">
        <v>0.48</v>
      </c>
      <c r="AD95">
        <v>0</v>
      </c>
      <c r="AE95">
        <v>0</v>
      </c>
      <c r="AF95">
        <v>0</v>
      </c>
      <c r="AG95">
        <v>25.49</v>
      </c>
      <c r="AH95">
        <v>50</v>
      </c>
      <c r="AI95">
        <v>8.18</v>
      </c>
      <c r="AJ95">
        <v>6.73</v>
      </c>
      <c r="AK95">
        <v>11.54</v>
      </c>
      <c r="AL95">
        <v>158.47999999999999</v>
      </c>
      <c r="AM95">
        <v>18.28</v>
      </c>
      <c r="AN95">
        <v>1.29</v>
      </c>
      <c r="AO95">
        <v>0</v>
      </c>
      <c r="AP95">
        <v>59.55</v>
      </c>
      <c r="AQ95">
        <v>0</v>
      </c>
      <c r="AR95">
        <v>5.77</v>
      </c>
      <c r="AS95">
        <v>0</v>
      </c>
      <c r="AT95">
        <v>0</v>
      </c>
      <c r="AU95">
        <v>48.1</v>
      </c>
      <c r="AV95">
        <v>0</v>
      </c>
      <c r="AW95">
        <v>0</v>
      </c>
      <c r="AX95">
        <v>0</v>
      </c>
    </row>
    <row r="96" spans="7:50">
      <c r="G96" t="s">
        <v>138</v>
      </c>
      <c r="H96" s="73">
        <v>0.48</v>
      </c>
      <c r="I96" s="46">
        <v>0</v>
      </c>
      <c r="J96" s="46">
        <v>1.29</v>
      </c>
      <c r="K96" s="46">
        <v>108.22</v>
      </c>
      <c r="L96" s="46">
        <v>5.77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9.6199999999999992</v>
      </c>
      <c r="AA96">
        <v>5.77</v>
      </c>
      <c r="AB96">
        <v>0</v>
      </c>
      <c r="AC96">
        <v>0.48</v>
      </c>
      <c r="AD96">
        <v>0</v>
      </c>
      <c r="AE96">
        <v>0</v>
      </c>
      <c r="AF96">
        <v>0</v>
      </c>
      <c r="AG96">
        <v>25.49</v>
      </c>
      <c r="AH96">
        <v>50</v>
      </c>
      <c r="AI96">
        <v>8.18</v>
      </c>
      <c r="AJ96">
        <v>6.73</v>
      </c>
      <c r="AK96">
        <v>11.54</v>
      </c>
      <c r="AL96">
        <v>158.47999999999999</v>
      </c>
      <c r="AM96">
        <v>18.28</v>
      </c>
      <c r="AN96">
        <v>1.29</v>
      </c>
      <c r="AO96">
        <v>0</v>
      </c>
      <c r="AP96">
        <v>59.55</v>
      </c>
      <c r="AQ96">
        <v>0</v>
      </c>
      <c r="AR96">
        <v>5.77</v>
      </c>
      <c r="AS96">
        <v>0</v>
      </c>
      <c r="AT96">
        <v>0</v>
      </c>
      <c r="AU96">
        <v>48.1</v>
      </c>
      <c r="AV96">
        <v>0</v>
      </c>
      <c r="AW96">
        <v>0</v>
      </c>
      <c r="AX96">
        <v>0</v>
      </c>
    </row>
    <row r="97" spans="1:133">
      <c r="G97" t="s">
        <v>139</v>
      </c>
      <c r="H97" s="73">
        <v>0.48</v>
      </c>
      <c r="I97" s="46">
        <v>0</v>
      </c>
      <c r="J97" s="46">
        <v>1.29</v>
      </c>
      <c r="K97" s="46">
        <v>108.22</v>
      </c>
      <c r="L97" s="46">
        <v>5.77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9.6199999999999992</v>
      </c>
      <c r="AA97">
        <v>5.77</v>
      </c>
      <c r="AB97">
        <v>0</v>
      </c>
      <c r="AC97">
        <v>0.48</v>
      </c>
      <c r="AD97">
        <v>0</v>
      </c>
      <c r="AE97">
        <v>0</v>
      </c>
      <c r="AF97">
        <v>0</v>
      </c>
      <c r="AG97">
        <v>25.49</v>
      </c>
      <c r="AH97">
        <v>50</v>
      </c>
      <c r="AI97">
        <v>8.18</v>
      </c>
      <c r="AJ97">
        <v>6.73</v>
      </c>
      <c r="AK97">
        <v>11.54</v>
      </c>
      <c r="AL97">
        <v>158.47999999999999</v>
      </c>
      <c r="AM97">
        <v>18.28</v>
      </c>
      <c r="AN97">
        <v>1.29</v>
      </c>
      <c r="AO97">
        <v>0</v>
      </c>
      <c r="AP97">
        <v>59.55</v>
      </c>
      <c r="AQ97">
        <v>0</v>
      </c>
      <c r="AR97">
        <v>5.77</v>
      </c>
      <c r="AS97">
        <v>0</v>
      </c>
      <c r="AT97">
        <v>0</v>
      </c>
      <c r="AU97">
        <v>48.1</v>
      </c>
      <c r="AV97">
        <v>0</v>
      </c>
      <c r="AW97">
        <v>0</v>
      </c>
      <c r="AX97">
        <v>0</v>
      </c>
    </row>
    <row r="98" spans="1:133">
      <c r="G98" t="s">
        <v>140</v>
      </c>
      <c r="H98" s="73">
        <v>0.48</v>
      </c>
      <c r="I98" s="46">
        <v>0</v>
      </c>
      <c r="J98" s="46">
        <v>1.29</v>
      </c>
      <c r="K98" s="46">
        <v>108.22</v>
      </c>
      <c r="L98" s="46">
        <v>5.77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9.6199999999999992</v>
      </c>
      <c r="AA98">
        <v>5.77</v>
      </c>
      <c r="AB98">
        <v>0</v>
      </c>
      <c r="AC98">
        <v>0.48</v>
      </c>
      <c r="AD98">
        <v>0</v>
      </c>
      <c r="AE98">
        <v>0</v>
      </c>
      <c r="AF98">
        <v>0</v>
      </c>
      <c r="AG98">
        <v>25.49</v>
      </c>
      <c r="AH98">
        <v>50</v>
      </c>
      <c r="AI98">
        <v>8.18</v>
      </c>
      <c r="AJ98">
        <v>6.73</v>
      </c>
      <c r="AK98">
        <v>11.54</v>
      </c>
      <c r="AL98">
        <v>158.47999999999999</v>
      </c>
      <c r="AM98">
        <v>18.28</v>
      </c>
      <c r="AN98">
        <v>1.29</v>
      </c>
      <c r="AO98">
        <v>0</v>
      </c>
      <c r="AP98">
        <v>59.55</v>
      </c>
      <c r="AQ98">
        <v>0</v>
      </c>
      <c r="AR98">
        <v>5.77</v>
      </c>
      <c r="AS98">
        <v>0</v>
      </c>
      <c r="AT98">
        <v>0</v>
      </c>
      <c r="AU98">
        <v>48.1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1.848944999999999</v>
      </c>
      <c r="I99" s="69">
        <f t="shared" ref="I99:BU99" si="1">SUM(I3:I98)/4000</f>
        <v>0</v>
      </c>
      <c r="J99" s="69">
        <f t="shared" si="1"/>
        <v>0.39206999999999992</v>
      </c>
      <c r="K99" s="69">
        <f t="shared" si="1"/>
        <v>2.716509999999996</v>
      </c>
      <c r="L99" s="69">
        <f t="shared" si="1"/>
        <v>0.18229499999999993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1.5847999999999984</v>
      </c>
      <c r="X99">
        <f t="shared" si="1"/>
        <v>1.6849999999999997E-2</v>
      </c>
      <c r="Y99">
        <f t="shared" si="1"/>
        <v>1.829999999999999E-2</v>
      </c>
      <c r="Z99">
        <f t="shared" si="1"/>
        <v>0.23088000000000009</v>
      </c>
      <c r="AA99">
        <f t="shared" si="1"/>
        <v>0.13847999999999983</v>
      </c>
      <c r="AB99">
        <f t="shared" si="1"/>
        <v>0.95087999999999995</v>
      </c>
      <c r="AC99">
        <f t="shared" si="1"/>
        <v>1.3939999999999989E-2</v>
      </c>
      <c r="AD99">
        <f t="shared" si="1"/>
        <v>0.1</v>
      </c>
      <c r="AE99">
        <f t="shared" si="1"/>
        <v>0.27500000000000002</v>
      </c>
      <c r="AF99">
        <f t="shared" si="1"/>
        <v>4.3815E-2</v>
      </c>
      <c r="AG99">
        <f t="shared" si="1"/>
        <v>0.20392000000000005</v>
      </c>
      <c r="AH99">
        <f t="shared" si="1"/>
        <v>1.2</v>
      </c>
      <c r="AI99">
        <f t="shared" si="1"/>
        <v>0.19631999999999969</v>
      </c>
      <c r="AJ99">
        <f t="shared" si="1"/>
        <v>0.16152000000000022</v>
      </c>
      <c r="AK99">
        <f t="shared" si="1"/>
        <v>0.27695999999999965</v>
      </c>
      <c r="AL99">
        <f t="shared" si="1"/>
        <v>2.2356399999999952</v>
      </c>
      <c r="AM99">
        <f t="shared" si="1"/>
        <v>0.43871999999999944</v>
      </c>
      <c r="AN99">
        <f t="shared" si="1"/>
        <v>3.1320000000000042E-2</v>
      </c>
      <c r="AO99">
        <f t="shared" si="1"/>
        <v>0.36074999999999996</v>
      </c>
      <c r="AP99">
        <f t="shared" si="1"/>
        <v>0.47639999999999977</v>
      </c>
      <c r="AQ99">
        <f t="shared" si="1"/>
        <v>1.25</v>
      </c>
      <c r="AR99">
        <f t="shared" si="1"/>
        <v>0.13847999999999983</v>
      </c>
      <c r="AS99">
        <f t="shared" si="1"/>
        <v>0.55555500000000002</v>
      </c>
      <c r="AT99">
        <f t="shared" si="1"/>
        <v>0.86772999999999934</v>
      </c>
      <c r="AU99">
        <f t="shared" si="1"/>
        <v>1.1543999999999996</v>
      </c>
      <c r="AV99">
        <f t="shared" si="1"/>
        <v>0.4117200000000002</v>
      </c>
      <c r="AW99">
        <f t="shared" si="1"/>
        <v>4.0399999999999998E-2</v>
      </c>
      <c r="AX99">
        <f t="shared" si="1"/>
        <v>4.3679999999999997E-2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539</v>
      </c>
      <c r="AC100" t="s">
        <v>541</v>
      </c>
      <c r="AD100" t="s">
        <v>543</v>
      </c>
      <c r="AE100" t="s">
        <v>544</v>
      </c>
      <c r="AF100" t="s">
        <v>546</v>
      </c>
      <c r="AG100" t="s">
        <v>547</v>
      </c>
      <c r="AH100" t="s">
        <v>549</v>
      </c>
      <c r="AI100" t="s">
        <v>550</v>
      </c>
      <c r="AJ100" t="s">
        <v>552</v>
      </c>
      <c r="AK100" t="s">
        <v>553</v>
      </c>
      <c r="AL100" t="s">
        <v>554</v>
      </c>
      <c r="AM100" t="s">
        <v>556</v>
      </c>
      <c r="AN100" t="s">
        <v>558</v>
      </c>
      <c r="AO100" t="s">
        <v>560</v>
      </c>
      <c r="AP100" t="s">
        <v>561</v>
      </c>
      <c r="AQ100" t="s">
        <v>563</v>
      </c>
      <c r="AR100" t="s">
        <v>565</v>
      </c>
      <c r="AS100" t="s">
        <v>567</v>
      </c>
      <c r="AT100" t="s">
        <v>569</v>
      </c>
      <c r="AU100" t="s">
        <v>571</v>
      </c>
      <c r="AV100" t="s">
        <v>573</v>
      </c>
      <c r="AW100" t="s">
        <v>575</v>
      </c>
      <c r="AX100" t="s">
        <v>576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112.55</v>
      </c>
      <c r="I3" s="53">
        <v>0</v>
      </c>
      <c r="J3" s="53">
        <v>0</v>
      </c>
      <c r="K3" s="53">
        <v>0</v>
      </c>
      <c r="L3" s="53">
        <v>9.6199999999999992</v>
      </c>
      <c r="M3" s="72">
        <v>0</v>
      </c>
      <c r="N3" s="71">
        <v>0</v>
      </c>
      <c r="O3" s="53">
        <v>-52</v>
      </c>
      <c r="P3" s="53">
        <v>-52</v>
      </c>
      <c r="Q3" s="53">
        <v>-11</v>
      </c>
      <c r="R3" s="53">
        <v>0</v>
      </c>
      <c r="S3" s="72">
        <v>0</v>
      </c>
      <c r="T3" t="s">
        <v>577</v>
      </c>
      <c r="U3" s="73">
        <v>-117</v>
      </c>
      <c r="V3" s="74">
        <v>122.17</v>
      </c>
      <c r="W3">
        <v>112.55</v>
      </c>
      <c r="X3">
        <v>-52</v>
      </c>
      <c r="Y3">
        <v>-2</v>
      </c>
      <c r="Z3">
        <v>9.6199999999999992</v>
      </c>
      <c r="AA3">
        <v>-11</v>
      </c>
      <c r="AB3">
        <v>0</v>
      </c>
      <c r="AC3">
        <v>-52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60.6</v>
      </c>
      <c r="I4" s="46">
        <v>0</v>
      </c>
      <c r="J4" s="46">
        <v>0</v>
      </c>
      <c r="K4" s="46">
        <v>0</v>
      </c>
      <c r="L4" s="46">
        <v>8.66</v>
      </c>
      <c r="M4" s="74">
        <v>0</v>
      </c>
      <c r="N4" s="73">
        <v>0</v>
      </c>
      <c r="O4" s="46">
        <v>-55</v>
      </c>
      <c r="P4" s="46">
        <v>-14</v>
      </c>
      <c r="Q4" s="46">
        <v>-14</v>
      </c>
      <c r="R4" s="46">
        <v>0</v>
      </c>
      <c r="S4" s="74">
        <v>0</v>
      </c>
      <c r="U4" s="73">
        <v>-85</v>
      </c>
      <c r="V4" s="74">
        <v>69.260000000000005</v>
      </c>
      <c r="W4">
        <v>60.6</v>
      </c>
      <c r="X4">
        <v>-55</v>
      </c>
      <c r="Y4">
        <v>-2</v>
      </c>
      <c r="Z4">
        <v>8.66</v>
      </c>
      <c r="AA4">
        <v>-14</v>
      </c>
      <c r="AB4">
        <v>0</v>
      </c>
      <c r="AC4">
        <v>-14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7.7</v>
      </c>
      <c r="M5" s="74">
        <v>0</v>
      </c>
      <c r="N5" s="73">
        <v>-45</v>
      </c>
      <c r="O5" s="46">
        <v>-58</v>
      </c>
      <c r="P5" s="46">
        <v>-36</v>
      </c>
      <c r="Q5" s="46">
        <v>-16</v>
      </c>
      <c r="R5" s="46">
        <v>0</v>
      </c>
      <c r="S5" s="74">
        <v>0</v>
      </c>
      <c r="U5" s="73">
        <v>-157</v>
      </c>
      <c r="V5" s="74">
        <v>7.7</v>
      </c>
      <c r="W5">
        <v>-45</v>
      </c>
      <c r="X5">
        <v>-58</v>
      </c>
      <c r="Y5">
        <v>-2</v>
      </c>
      <c r="Z5">
        <v>7.7</v>
      </c>
      <c r="AA5">
        <v>-16</v>
      </c>
      <c r="AB5">
        <v>0</v>
      </c>
      <c r="AC5">
        <v>-36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6.73</v>
      </c>
      <c r="M6" s="74">
        <v>0</v>
      </c>
      <c r="N6" s="73">
        <v>-78</v>
      </c>
      <c r="O6" s="46">
        <v>-55</v>
      </c>
      <c r="P6" s="46">
        <v>-32</v>
      </c>
      <c r="Q6" s="46">
        <v>-18</v>
      </c>
      <c r="R6" s="46">
        <v>0</v>
      </c>
      <c r="S6" s="74">
        <v>0</v>
      </c>
      <c r="U6" s="73">
        <v>-185</v>
      </c>
      <c r="V6" s="74">
        <v>6.73</v>
      </c>
      <c r="W6">
        <v>-78</v>
      </c>
      <c r="X6">
        <v>-55</v>
      </c>
      <c r="Y6">
        <v>-2</v>
      </c>
      <c r="Z6">
        <v>6.73</v>
      </c>
      <c r="AA6">
        <v>-18</v>
      </c>
      <c r="AB6">
        <v>0</v>
      </c>
      <c r="AC6">
        <v>-32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6.73</v>
      </c>
      <c r="M7" s="74">
        <v>0</v>
      </c>
      <c r="N7" s="73">
        <v>-66</v>
      </c>
      <c r="O7" s="46">
        <v>-48</v>
      </c>
      <c r="P7" s="46">
        <v>-4</v>
      </c>
      <c r="Q7" s="46">
        <v>-20</v>
      </c>
      <c r="R7" s="46">
        <v>0</v>
      </c>
      <c r="S7" s="74">
        <v>0</v>
      </c>
      <c r="U7" s="73">
        <v>-140</v>
      </c>
      <c r="V7" s="74">
        <v>6.73</v>
      </c>
      <c r="W7">
        <v>-66</v>
      </c>
      <c r="X7">
        <v>-48</v>
      </c>
      <c r="Y7">
        <v>-2</v>
      </c>
      <c r="Z7">
        <v>6.73</v>
      </c>
      <c r="AA7">
        <v>-20</v>
      </c>
      <c r="AB7">
        <v>0</v>
      </c>
      <c r="AC7">
        <v>-4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6.73</v>
      </c>
      <c r="M8" s="74">
        <v>0</v>
      </c>
      <c r="N8" s="73">
        <v>-71</v>
      </c>
      <c r="O8" s="46">
        <v>-64</v>
      </c>
      <c r="P8" s="46">
        <v>-4</v>
      </c>
      <c r="Q8" s="46">
        <v>-21</v>
      </c>
      <c r="R8" s="46">
        <v>0</v>
      </c>
      <c r="S8" s="74">
        <v>0</v>
      </c>
      <c r="U8" s="73">
        <v>-162</v>
      </c>
      <c r="V8" s="74">
        <v>6.73</v>
      </c>
      <c r="W8">
        <v>-71</v>
      </c>
      <c r="X8">
        <v>-64</v>
      </c>
      <c r="Y8">
        <v>-2</v>
      </c>
      <c r="Z8">
        <v>6.73</v>
      </c>
      <c r="AA8">
        <v>-21</v>
      </c>
      <c r="AB8">
        <v>0</v>
      </c>
      <c r="AC8">
        <v>-4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3.85</v>
      </c>
      <c r="M9" s="74">
        <v>0</v>
      </c>
      <c r="N9" s="73">
        <v>-59</v>
      </c>
      <c r="O9" s="46">
        <v>-59</v>
      </c>
      <c r="P9" s="46">
        <v>-31</v>
      </c>
      <c r="Q9" s="46">
        <v>-22</v>
      </c>
      <c r="R9" s="46">
        <v>0</v>
      </c>
      <c r="S9" s="74">
        <v>0</v>
      </c>
      <c r="U9" s="73">
        <v>-173</v>
      </c>
      <c r="V9" s="74">
        <v>3.85</v>
      </c>
      <c r="W9">
        <v>-59</v>
      </c>
      <c r="X9">
        <v>-59</v>
      </c>
      <c r="Y9">
        <v>-2</v>
      </c>
      <c r="Z9">
        <v>3.85</v>
      </c>
      <c r="AA9">
        <v>-22</v>
      </c>
      <c r="AB9">
        <v>0</v>
      </c>
      <c r="AC9">
        <v>-31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3.85</v>
      </c>
      <c r="M10" s="74">
        <v>0</v>
      </c>
      <c r="N10" s="73">
        <v>-56</v>
      </c>
      <c r="O10" s="46">
        <v>-61</v>
      </c>
      <c r="P10" s="46">
        <v>-30</v>
      </c>
      <c r="Q10" s="46">
        <v>-23</v>
      </c>
      <c r="R10" s="46">
        <v>0</v>
      </c>
      <c r="S10" s="74">
        <v>0</v>
      </c>
      <c r="U10" s="73">
        <v>-172</v>
      </c>
      <c r="V10" s="74">
        <v>3.85</v>
      </c>
      <c r="W10">
        <v>-56</v>
      </c>
      <c r="X10">
        <v>-61</v>
      </c>
      <c r="Y10">
        <v>-2</v>
      </c>
      <c r="Z10">
        <v>3.85</v>
      </c>
      <c r="AA10">
        <v>-23</v>
      </c>
      <c r="AB10">
        <v>0</v>
      </c>
      <c r="AC10">
        <v>-30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3.85</v>
      </c>
      <c r="M11" s="74">
        <v>0</v>
      </c>
      <c r="N11" s="73">
        <v>-55</v>
      </c>
      <c r="O11" s="46">
        <v>-60</v>
      </c>
      <c r="P11" s="46">
        <v>-30</v>
      </c>
      <c r="Q11" s="46">
        <v>-24</v>
      </c>
      <c r="R11" s="46">
        <v>0</v>
      </c>
      <c r="S11" s="74">
        <v>0</v>
      </c>
      <c r="U11" s="73">
        <v>-171</v>
      </c>
      <c r="V11" s="74">
        <v>3.85</v>
      </c>
      <c r="W11">
        <v>-55</v>
      </c>
      <c r="X11">
        <v>-60</v>
      </c>
      <c r="Y11">
        <v>-2</v>
      </c>
      <c r="Z11">
        <v>3.85</v>
      </c>
      <c r="AA11">
        <v>-24</v>
      </c>
      <c r="AB11">
        <v>0</v>
      </c>
      <c r="AC11">
        <v>-30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3.85</v>
      </c>
      <c r="M12" s="74">
        <v>0</v>
      </c>
      <c r="N12" s="73">
        <v>-53</v>
      </c>
      <c r="O12" s="46">
        <v>-60</v>
      </c>
      <c r="P12" s="46">
        <v>-31</v>
      </c>
      <c r="Q12" s="46">
        <v>-24</v>
      </c>
      <c r="R12" s="46">
        <v>0</v>
      </c>
      <c r="S12" s="74">
        <v>0</v>
      </c>
      <c r="U12" s="73">
        <v>-170</v>
      </c>
      <c r="V12" s="74">
        <v>3.85</v>
      </c>
      <c r="W12">
        <v>-53</v>
      </c>
      <c r="X12">
        <v>-60</v>
      </c>
      <c r="Y12">
        <v>-2</v>
      </c>
      <c r="Z12">
        <v>3.85</v>
      </c>
      <c r="AA12">
        <v>-24</v>
      </c>
      <c r="AB12">
        <v>0</v>
      </c>
      <c r="AC12">
        <v>-31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3.85</v>
      </c>
      <c r="M13" s="74">
        <v>0</v>
      </c>
      <c r="N13" s="73">
        <v>-68</v>
      </c>
      <c r="O13" s="46">
        <v>-66</v>
      </c>
      <c r="P13" s="46">
        <v>-32</v>
      </c>
      <c r="Q13" s="46">
        <v>-25</v>
      </c>
      <c r="R13" s="46">
        <v>0</v>
      </c>
      <c r="S13" s="74">
        <v>0</v>
      </c>
      <c r="U13" s="73">
        <v>-193</v>
      </c>
      <c r="V13" s="74">
        <v>3.85</v>
      </c>
      <c r="W13">
        <v>-68</v>
      </c>
      <c r="X13">
        <v>-66</v>
      </c>
      <c r="Y13">
        <v>-2</v>
      </c>
      <c r="Z13">
        <v>3.85</v>
      </c>
      <c r="AA13">
        <v>-25</v>
      </c>
      <c r="AB13">
        <v>0</v>
      </c>
      <c r="AC13">
        <v>-32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3.85</v>
      </c>
      <c r="M14" s="74">
        <v>0</v>
      </c>
      <c r="N14" s="73">
        <v>-66</v>
      </c>
      <c r="O14" s="46">
        <v>-62</v>
      </c>
      <c r="P14" s="46">
        <v>-33</v>
      </c>
      <c r="Q14" s="46">
        <v>-25</v>
      </c>
      <c r="R14" s="46">
        <v>0</v>
      </c>
      <c r="S14" s="74">
        <v>0</v>
      </c>
      <c r="U14" s="73">
        <v>-188</v>
      </c>
      <c r="V14" s="74">
        <v>3.85</v>
      </c>
      <c r="W14">
        <v>-66</v>
      </c>
      <c r="X14">
        <v>-62</v>
      </c>
      <c r="Y14">
        <v>-2</v>
      </c>
      <c r="Z14">
        <v>3.85</v>
      </c>
      <c r="AA14">
        <v>-25</v>
      </c>
      <c r="AB14">
        <v>0</v>
      </c>
      <c r="AC14">
        <v>-33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3.85</v>
      </c>
      <c r="M15" s="74">
        <v>0</v>
      </c>
      <c r="N15" s="73">
        <v>-47</v>
      </c>
      <c r="O15" s="46">
        <v>-48</v>
      </c>
      <c r="P15" s="46">
        <v>-21</v>
      </c>
      <c r="Q15" s="46">
        <v>-26</v>
      </c>
      <c r="R15" s="46">
        <v>0</v>
      </c>
      <c r="S15" s="74">
        <v>0</v>
      </c>
      <c r="U15" s="73">
        <v>-144</v>
      </c>
      <c r="V15" s="74">
        <v>3.85</v>
      </c>
      <c r="W15">
        <v>-47</v>
      </c>
      <c r="X15">
        <v>-48</v>
      </c>
      <c r="Y15">
        <v>-2</v>
      </c>
      <c r="Z15">
        <v>3.85</v>
      </c>
      <c r="AA15">
        <v>-26</v>
      </c>
      <c r="AB15">
        <v>0</v>
      </c>
      <c r="AC15">
        <v>-21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4.8099999999999996</v>
      </c>
      <c r="M16" s="74">
        <v>0</v>
      </c>
      <c r="N16" s="73">
        <v>-46</v>
      </c>
      <c r="O16" s="46">
        <v>-45</v>
      </c>
      <c r="P16" s="46">
        <v>-20</v>
      </c>
      <c r="Q16" s="46">
        <v>-26</v>
      </c>
      <c r="R16" s="46">
        <v>0</v>
      </c>
      <c r="S16" s="74">
        <v>0</v>
      </c>
      <c r="U16" s="73">
        <v>-139</v>
      </c>
      <c r="V16" s="74">
        <v>4.8099999999999996</v>
      </c>
      <c r="W16">
        <v>-46</v>
      </c>
      <c r="X16">
        <v>-45</v>
      </c>
      <c r="Y16">
        <v>-2</v>
      </c>
      <c r="Z16">
        <v>4.8099999999999996</v>
      </c>
      <c r="AA16">
        <v>-26</v>
      </c>
      <c r="AB16">
        <v>0</v>
      </c>
      <c r="AC16">
        <v>-20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4.8099999999999996</v>
      </c>
      <c r="M17" s="74">
        <v>0</v>
      </c>
      <c r="N17" s="73">
        <v>-46</v>
      </c>
      <c r="O17" s="46">
        <v>-50</v>
      </c>
      <c r="P17" s="46">
        <v>-26</v>
      </c>
      <c r="Q17" s="46">
        <v>-26</v>
      </c>
      <c r="R17" s="46">
        <v>0</v>
      </c>
      <c r="S17" s="74">
        <v>0</v>
      </c>
      <c r="U17" s="73">
        <v>-150</v>
      </c>
      <c r="V17" s="74">
        <v>4.8099999999999996</v>
      </c>
      <c r="W17">
        <v>-46</v>
      </c>
      <c r="X17">
        <v>-50</v>
      </c>
      <c r="Y17">
        <v>-2</v>
      </c>
      <c r="Z17">
        <v>4.8099999999999996</v>
      </c>
      <c r="AA17">
        <v>-26</v>
      </c>
      <c r="AB17">
        <v>0</v>
      </c>
      <c r="AC17">
        <v>-26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6.73</v>
      </c>
      <c r="M18" s="74">
        <v>0</v>
      </c>
      <c r="N18" s="73">
        <v>-46</v>
      </c>
      <c r="O18" s="46">
        <v>-55</v>
      </c>
      <c r="P18" s="46">
        <v>-28</v>
      </c>
      <c r="Q18" s="46">
        <v>-25</v>
      </c>
      <c r="R18" s="46">
        <v>0</v>
      </c>
      <c r="S18" s="74">
        <v>0</v>
      </c>
      <c r="U18" s="73">
        <v>-156</v>
      </c>
      <c r="V18" s="74">
        <v>6.73</v>
      </c>
      <c r="W18">
        <v>-46</v>
      </c>
      <c r="X18">
        <v>-55</v>
      </c>
      <c r="Y18">
        <v>-2</v>
      </c>
      <c r="Z18">
        <v>6.73</v>
      </c>
      <c r="AA18">
        <v>-25</v>
      </c>
      <c r="AB18">
        <v>0</v>
      </c>
      <c r="AC18">
        <v>-28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5.29</v>
      </c>
      <c r="M19" s="74">
        <v>0</v>
      </c>
      <c r="N19" s="73">
        <v>-43</v>
      </c>
      <c r="O19" s="46">
        <v>-49</v>
      </c>
      <c r="P19" s="46">
        <v>-19</v>
      </c>
      <c r="Q19" s="46">
        <v>-26</v>
      </c>
      <c r="R19" s="46">
        <v>0</v>
      </c>
      <c r="S19" s="74">
        <v>0</v>
      </c>
      <c r="U19" s="73">
        <v>-139</v>
      </c>
      <c r="V19" s="74">
        <v>5.29</v>
      </c>
      <c r="W19">
        <v>-43</v>
      </c>
      <c r="X19">
        <v>-49</v>
      </c>
      <c r="Y19">
        <v>-2</v>
      </c>
      <c r="Z19">
        <v>5.29</v>
      </c>
      <c r="AA19">
        <v>-26</v>
      </c>
      <c r="AB19">
        <v>0</v>
      </c>
      <c r="AC19">
        <v>-19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5.48</v>
      </c>
      <c r="M20" s="74">
        <v>0</v>
      </c>
      <c r="N20" s="73">
        <v>-45</v>
      </c>
      <c r="O20" s="46">
        <v>-47</v>
      </c>
      <c r="P20" s="46">
        <v>-20</v>
      </c>
      <c r="Q20" s="46">
        <v>-25</v>
      </c>
      <c r="R20" s="46">
        <v>0</v>
      </c>
      <c r="S20" s="74">
        <v>0</v>
      </c>
      <c r="U20" s="73">
        <v>-139</v>
      </c>
      <c r="V20" s="74">
        <v>5.48</v>
      </c>
      <c r="W20">
        <v>-45</v>
      </c>
      <c r="X20">
        <v>-47</v>
      </c>
      <c r="Y20">
        <v>-2</v>
      </c>
      <c r="Z20">
        <v>5.48</v>
      </c>
      <c r="AA20">
        <v>-25</v>
      </c>
      <c r="AB20">
        <v>0</v>
      </c>
      <c r="AC20">
        <v>-20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6.06</v>
      </c>
      <c r="M21" s="74">
        <v>0</v>
      </c>
      <c r="N21" s="73">
        <v>-45</v>
      </c>
      <c r="O21" s="46">
        <v>-47</v>
      </c>
      <c r="P21" s="46">
        <v>-20</v>
      </c>
      <c r="Q21" s="46">
        <v>-25</v>
      </c>
      <c r="R21" s="46">
        <v>0</v>
      </c>
      <c r="S21" s="74">
        <v>0</v>
      </c>
      <c r="U21" s="73">
        <v>-139</v>
      </c>
      <c r="V21" s="74">
        <v>6.06</v>
      </c>
      <c r="W21">
        <v>-45</v>
      </c>
      <c r="X21">
        <v>-47</v>
      </c>
      <c r="Y21">
        <v>-2</v>
      </c>
      <c r="Z21">
        <v>6.06</v>
      </c>
      <c r="AA21">
        <v>-25</v>
      </c>
      <c r="AB21">
        <v>0</v>
      </c>
      <c r="AC21">
        <v>-20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6.73</v>
      </c>
      <c r="M22" s="74">
        <v>0</v>
      </c>
      <c r="N22" s="73">
        <v>-54</v>
      </c>
      <c r="O22" s="46">
        <v>-58</v>
      </c>
      <c r="P22" s="46">
        <v>-29</v>
      </c>
      <c r="Q22" s="46">
        <v>-25</v>
      </c>
      <c r="R22" s="46">
        <v>0</v>
      </c>
      <c r="S22" s="74">
        <v>0</v>
      </c>
      <c r="U22" s="73">
        <v>-168</v>
      </c>
      <c r="V22" s="74">
        <v>6.73</v>
      </c>
      <c r="W22">
        <v>-54</v>
      </c>
      <c r="X22">
        <v>-58</v>
      </c>
      <c r="Y22">
        <v>-2</v>
      </c>
      <c r="Z22">
        <v>6.73</v>
      </c>
      <c r="AA22">
        <v>-25</v>
      </c>
      <c r="AB22">
        <v>0</v>
      </c>
      <c r="AC22">
        <v>-29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8.18</v>
      </c>
      <c r="M23" s="74">
        <v>0</v>
      </c>
      <c r="N23" s="73">
        <v>-44</v>
      </c>
      <c r="O23" s="46">
        <v>-31</v>
      </c>
      <c r="P23" s="46">
        <v>-97</v>
      </c>
      <c r="Q23" s="46">
        <v>-23</v>
      </c>
      <c r="R23" s="46">
        <v>0</v>
      </c>
      <c r="S23" s="74">
        <v>0</v>
      </c>
      <c r="U23" s="73">
        <v>-197</v>
      </c>
      <c r="V23" s="74">
        <v>8.18</v>
      </c>
      <c r="W23">
        <v>-44</v>
      </c>
      <c r="X23">
        <v>-31</v>
      </c>
      <c r="Y23">
        <v>-2</v>
      </c>
      <c r="Z23">
        <v>8.18</v>
      </c>
      <c r="AA23">
        <v>-23</v>
      </c>
      <c r="AB23">
        <v>0</v>
      </c>
      <c r="AC23">
        <v>-97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9.6199999999999992</v>
      </c>
      <c r="M24" s="74">
        <v>0</v>
      </c>
      <c r="N24" s="73">
        <v>-20</v>
      </c>
      <c r="O24" s="46">
        <v>-23</v>
      </c>
      <c r="P24" s="46">
        <v>-135</v>
      </c>
      <c r="Q24" s="46">
        <v>-21</v>
      </c>
      <c r="R24" s="46">
        <v>0</v>
      </c>
      <c r="S24" s="74">
        <v>0</v>
      </c>
      <c r="U24" s="73">
        <v>-201</v>
      </c>
      <c r="V24" s="74">
        <v>9.6199999999999992</v>
      </c>
      <c r="W24">
        <v>-20</v>
      </c>
      <c r="X24">
        <v>-23</v>
      </c>
      <c r="Y24">
        <v>-2</v>
      </c>
      <c r="Z24">
        <v>9.6199999999999992</v>
      </c>
      <c r="AA24">
        <v>-21</v>
      </c>
      <c r="AB24">
        <v>0</v>
      </c>
      <c r="AC24">
        <v>-135</v>
      </c>
    </row>
    <row r="25" spans="7:29">
      <c r="G25" t="s">
        <v>67</v>
      </c>
      <c r="H25" s="73">
        <v>21.16</v>
      </c>
      <c r="I25" s="46">
        <v>0</v>
      </c>
      <c r="J25" s="46">
        <v>22.13</v>
      </c>
      <c r="K25" s="46">
        <v>0</v>
      </c>
      <c r="L25" s="46">
        <v>11.54</v>
      </c>
      <c r="M25" s="74">
        <v>0</v>
      </c>
      <c r="N25" s="73">
        <v>0</v>
      </c>
      <c r="O25" s="46">
        <v>-38</v>
      </c>
      <c r="P25" s="46">
        <v>0</v>
      </c>
      <c r="Q25" s="46">
        <v>-19</v>
      </c>
      <c r="R25" s="46">
        <v>0</v>
      </c>
      <c r="S25" s="74">
        <v>0</v>
      </c>
      <c r="U25" s="73">
        <v>-58.5</v>
      </c>
      <c r="V25" s="74">
        <v>54.83</v>
      </c>
      <c r="W25">
        <v>21.16</v>
      </c>
      <c r="X25">
        <v>-38</v>
      </c>
      <c r="Y25">
        <v>-1.5</v>
      </c>
      <c r="Z25">
        <v>11.54</v>
      </c>
      <c r="AA25">
        <v>-19</v>
      </c>
      <c r="AB25">
        <v>0</v>
      </c>
      <c r="AC25">
        <v>22.13</v>
      </c>
    </row>
    <row r="26" spans="7:29">
      <c r="G26" t="s">
        <v>68</v>
      </c>
      <c r="H26" s="73">
        <v>1.92</v>
      </c>
      <c r="I26" s="46">
        <v>0</v>
      </c>
      <c r="J26" s="46">
        <v>0</v>
      </c>
      <c r="K26" s="46">
        <v>0</v>
      </c>
      <c r="L26" s="46">
        <v>14.43</v>
      </c>
      <c r="M26" s="74">
        <v>0</v>
      </c>
      <c r="N26" s="73">
        <v>0</v>
      </c>
      <c r="O26" s="46">
        <v>0</v>
      </c>
      <c r="P26" s="46">
        <v>-11</v>
      </c>
      <c r="Q26" s="46">
        <v>-15</v>
      </c>
      <c r="R26" s="46">
        <v>0</v>
      </c>
      <c r="S26" s="74">
        <v>0</v>
      </c>
      <c r="U26" s="73">
        <v>-27.5</v>
      </c>
      <c r="V26" s="74">
        <v>16.350000000000001</v>
      </c>
      <c r="W26">
        <v>1.92</v>
      </c>
      <c r="X26">
        <v>0</v>
      </c>
      <c r="Y26">
        <v>-1.5</v>
      </c>
      <c r="Z26">
        <v>14.43</v>
      </c>
      <c r="AA26">
        <v>-15</v>
      </c>
      <c r="AB26">
        <v>0</v>
      </c>
      <c r="AC26">
        <v>-11</v>
      </c>
    </row>
    <row r="27" spans="7:29">
      <c r="G27" t="s">
        <v>69</v>
      </c>
      <c r="H27" s="73">
        <v>60.6</v>
      </c>
      <c r="I27" s="46">
        <v>0</v>
      </c>
      <c r="J27" s="46">
        <v>0</v>
      </c>
      <c r="K27" s="46">
        <v>0</v>
      </c>
      <c r="L27" s="46">
        <v>18.28</v>
      </c>
      <c r="M27" s="74">
        <v>0</v>
      </c>
      <c r="N27" s="73">
        <v>0</v>
      </c>
      <c r="O27" s="46">
        <v>-5</v>
      </c>
      <c r="P27" s="46">
        <v>-76</v>
      </c>
      <c r="Q27" s="46">
        <v>0</v>
      </c>
      <c r="R27" s="46">
        <v>0</v>
      </c>
      <c r="S27" s="74">
        <v>0</v>
      </c>
      <c r="U27" s="73">
        <v>-82.5</v>
      </c>
      <c r="V27" s="74">
        <v>78.88</v>
      </c>
      <c r="W27">
        <v>60.6</v>
      </c>
      <c r="X27">
        <v>-5</v>
      </c>
      <c r="Y27">
        <v>-1.5</v>
      </c>
      <c r="Z27">
        <v>18.28</v>
      </c>
      <c r="AA27">
        <v>0</v>
      </c>
      <c r="AB27">
        <v>0</v>
      </c>
      <c r="AC27">
        <v>-76</v>
      </c>
    </row>
    <row r="28" spans="7:29">
      <c r="G28" t="s">
        <v>70</v>
      </c>
      <c r="H28" s="73">
        <v>111.6</v>
      </c>
      <c r="I28" s="46">
        <v>0</v>
      </c>
      <c r="J28" s="46">
        <v>58.68</v>
      </c>
      <c r="K28" s="46">
        <v>0</v>
      </c>
      <c r="L28" s="46">
        <v>5.77</v>
      </c>
      <c r="M28" s="74">
        <v>0</v>
      </c>
      <c r="N28" s="73">
        <v>0</v>
      </c>
      <c r="O28" s="46">
        <v>-19</v>
      </c>
      <c r="P28" s="46">
        <v>0</v>
      </c>
      <c r="Q28" s="46">
        <v>0</v>
      </c>
      <c r="R28" s="46">
        <v>0</v>
      </c>
      <c r="S28" s="74">
        <v>0</v>
      </c>
      <c r="U28" s="73">
        <v>-20.5</v>
      </c>
      <c r="V28" s="74">
        <v>176.05</v>
      </c>
      <c r="W28">
        <v>111.6</v>
      </c>
      <c r="X28">
        <v>-19</v>
      </c>
      <c r="Y28">
        <v>-1.5</v>
      </c>
      <c r="Z28">
        <v>5.77</v>
      </c>
      <c r="AA28">
        <v>0</v>
      </c>
      <c r="AB28">
        <v>0</v>
      </c>
      <c r="AC28">
        <v>58.68</v>
      </c>
    </row>
    <row r="29" spans="7:29">
      <c r="G29" t="s">
        <v>71</v>
      </c>
      <c r="H29" s="73">
        <v>146.22999999999999</v>
      </c>
      <c r="I29" s="46">
        <v>0</v>
      </c>
      <c r="J29" s="46">
        <v>52.91</v>
      </c>
      <c r="K29" s="46">
        <v>9.6199999999999992</v>
      </c>
      <c r="L29" s="46">
        <v>6.73</v>
      </c>
      <c r="M29" s="74">
        <v>0</v>
      </c>
      <c r="N29" s="73">
        <v>0</v>
      </c>
      <c r="O29" s="46">
        <v>-48</v>
      </c>
      <c r="P29" s="46">
        <v>0</v>
      </c>
      <c r="Q29" s="46">
        <v>0</v>
      </c>
      <c r="R29" s="46">
        <v>0</v>
      </c>
      <c r="S29" s="74">
        <v>0</v>
      </c>
      <c r="U29" s="73">
        <v>-49.5</v>
      </c>
      <c r="V29" s="74">
        <v>215.49</v>
      </c>
      <c r="W29">
        <v>146.22999999999999</v>
      </c>
      <c r="X29">
        <v>-48</v>
      </c>
      <c r="Y29">
        <v>-1.5</v>
      </c>
      <c r="Z29">
        <v>6.73</v>
      </c>
      <c r="AA29">
        <v>9.6199999999999992</v>
      </c>
      <c r="AB29">
        <v>0</v>
      </c>
      <c r="AC29">
        <v>52.91</v>
      </c>
    </row>
    <row r="30" spans="7:29">
      <c r="G30" t="s">
        <v>72</v>
      </c>
      <c r="H30" s="73">
        <v>166.33</v>
      </c>
      <c r="I30" s="46">
        <v>0</v>
      </c>
      <c r="J30" s="46">
        <v>52.53</v>
      </c>
      <c r="K30" s="46">
        <v>8.75</v>
      </c>
      <c r="L30" s="46">
        <v>8.75</v>
      </c>
      <c r="M30" s="74">
        <v>0.17</v>
      </c>
      <c r="N30" s="73">
        <v>0</v>
      </c>
      <c r="O30" s="46">
        <v>-59</v>
      </c>
      <c r="P30" s="46">
        <v>0</v>
      </c>
      <c r="Q30" s="46">
        <v>0</v>
      </c>
      <c r="R30" s="46">
        <v>0</v>
      </c>
      <c r="S30" s="74">
        <v>0</v>
      </c>
      <c r="U30" s="73">
        <v>-60.5</v>
      </c>
      <c r="V30" s="74">
        <v>236.53</v>
      </c>
      <c r="W30">
        <v>166.33</v>
      </c>
      <c r="X30">
        <v>-59</v>
      </c>
      <c r="Y30">
        <v>-1.5</v>
      </c>
      <c r="Z30">
        <v>8.75</v>
      </c>
      <c r="AA30">
        <v>8.75</v>
      </c>
      <c r="AB30">
        <v>0.17</v>
      </c>
      <c r="AC30">
        <v>52.53</v>
      </c>
    </row>
    <row r="31" spans="7:29">
      <c r="G31" t="s">
        <v>73</v>
      </c>
      <c r="H31" s="73">
        <v>152</v>
      </c>
      <c r="I31" s="46">
        <v>0</v>
      </c>
      <c r="J31" s="46">
        <v>41.22</v>
      </c>
      <c r="K31" s="46">
        <v>3.59</v>
      </c>
      <c r="L31" s="46">
        <v>6.81</v>
      </c>
      <c r="M31" s="74">
        <v>0</v>
      </c>
      <c r="N31" s="73">
        <v>0</v>
      </c>
      <c r="O31" s="46">
        <v>-59</v>
      </c>
      <c r="P31" s="46">
        <v>0</v>
      </c>
      <c r="Q31" s="46">
        <v>0</v>
      </c>
      <c r="R31" s="46">
        <v>0</v>
      </c>
      <c r="S31" s="74">
        <v>0</v>
      </c>
      <c r="U31" s="73">
        <v>-60.5</v>
      </c>
      <c r="V31" s="74">
        <v>203.62</v>
      </c>
      <c r="W31">
        <v>152</v>
      </c>
      <c r="X31">
        <v>-59</v>
      </c>
      <c r="Y31">
        <v>-1.5</v>
      </c>
      <c r="Z31">
        <v>6.81</v>
      </c>
      <c r="AA31">
        <v>3.59</v>
      </c>
      <c r="AB31">
        <v>0</v>
      </c>
      <c r="AC31">
        <v>41.22</v>
      </c>
    </row>
    <row r="32" spans="7:29">
      <c r="G32" t="s">
        <v>74</v>
      </c>
      <c r="H32" s="73">
        <v>221.96</v>
      </c>
      <c r="I32" s="46">
        <v>0</v>
      </c>
      <c r="J32" s="46">
        <v>27.01</v>
      </c>
      <c r="K32" s="46">
        <v>2.08</v>
      </c>
      <c r="L32" s="46">
        <v>5.41</v>
      </c>
      <c r="M32" s="74">
        <v>0.18</v>
      </c>
      <c r="N32" s="73">
        <v>0</v>
      </c>
      <c r="O32" s="46">
        <v>-55</v>
      </c>
      <c r="P32" s="46">
        <v>0</v>
      </c>
      <c r="Q32" s="46">
        <v>0</v>
      </c>
      <c r="R32" s="46">
        <v>0</v>
      </c>
      <c r="S32" s="74">
        <v>0</v>
      </c>
      <c r="U32" s="73">
        <v>-56.5</v>
      </c>
      <c r="V32" s="74">
        <v>256.64</v>
      </c>
      <c r="W32">
        <v>221.96</v>
      </c>
      <c r="X32">
        <v>-55</v>
      </c>
      <c r="Y32">
        <v>-1.5</v>
      </c>
      <c r="Z32">
        <v>5.41</v>
      </c>
      <c r="AA32">
        <v>2.08</v>
      </c>
      <c r="AB32">
        <v>0.18</v>
      </c>
      <c r="AC32">
        <v>27.01</v>
      </c>
    </row>
    <row r="33" spans="7:29">
      <c r="G33" t="s">
        <v>75</v>
      </c>
      <c r="H33" s="73">
        <v>217.27</v>
      </c>
      <c r="I33" s="46">
        <v>6.08</v>
      </c>
      <c r="J33" s="46">
        <v>52.27</v>
      </c>
      <c r="K33" s="46">
        <v>3.04</v>
      </c>
      <c r="L33" s="46">
        <v>2.5099999999999998</v>
      </c>
      <c r="M33" s="74">
        <v>0.05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-1.5</v>
      </c>
      <c r="V33" s="74">
        <v>281.22000000000003</v>
      </c>
      <c r="W33">
        <v>217.27</v>
      </c>
      <c r="X33">
        <v>6.08</v>
      </c>
      <c r="Y33">
        <v>-1.5</v>
      </c>
      <c r="Z33">
        <v>2.5099999999999998</v>
      </c>
      <c r="AA33">
        <v>3.04</v>
      </c>
      <c r="AB33">
        <v>0.05</v>
      </c>
      <c r="AC33">
        <v>52.27</v>
      </c>
    </row>
    <row r="34" spans="7:29">
      <c r="G34" t="s">
        <v>76</v>
      </c>
      <c r="H34" s="73">
        <v>210.26</v>
      </c>
      <c r="I34" s="46">
        <v>6.96</v>
      </c>
      <c r="J34" s="46">
        <v>100.96</v>
      </c>
      <c r="K34" s="46">
        <v>4.18</v>
      </c>
      <c r="L34" s="46">
        <v>2.33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-1.5</v>
      </c>
      <c r="V34" s="74">
        <v>324.69</v>
      </c>
      <c r="W34">
        <v>210.26</v>
      </c>
      <c r="X34">
        <v>6.96</v>
      </c>
      <c r="Y34">
        <v>-1.5</v>
      </c>
      <c r="Z34">
        <v>2.33</v>
      </c>
      <c r="AA34">
        <v>4.18</v>
      </c>
      <c r="AB34">
        <v>0</v>
      </c>
      <c r="AC34">
        <v>100.96</v>
      </c>
    </row>
    <row r="35" spans="7:29">
      <c r="G35" t="s">
        <v>77</v>
      </c>
      <c r="H35" s="73">
        <v>183.87</v>
      </c>
      <c r="I35" s="46">
        <v>31.17</v>
      </c>
      <c r="J35" s="46">
        <v>90.38</v>
      </c>
      <c r="K35" s="46">
        <v>3.74</v>
      </c>
      <c r="L35" s="46">
        <v>1.89</v>
      </c>
      <c r="M35" s="74">
        <v>0.01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-1.5</v>
      </c>
      <c r="V35" s="74">
        <v>311.06</v>
      </c>
      <c r="W35">
        <v>183.87</v>
      </c>
      <c r="X35">
        <v>31.17</v>
      </c>
      <c r="Y35">
        <v>-1.5</v>
      </c>
      <c r="Z35">
        <v>1.89</v>
      </c>
      <c r="AA35">
        <v>3.74</v>
      </c>
      <c r="AB35">
        <v>0.01</v>
      </c>
      <c r="AC35">
        <v>90.38</v>
      </c>
    </row>
    <row r="36" spans="7:29">
      <c r="G36" t="s">
        <v>78</v>
      </c>
      <c r="H36" s="73">
        <v>150.94</v>
      </c>
      <c r="I36" s="46">
        <v>20.91</v>
      </c>
      <c r="J36" s="46">
        <v>75.819999999999993</v>
      </c>
      <c r="K36" s="46">
        <v>3.45</v>
      </c>
      <c r="L36" s="46">
        <v>1.64</v>
      </c>
      <c r="M36" s="74">
        <v>0.05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-1.5</v>
      </c>
      <c r="V36" s="74">
        <v>252.81</v>
      </c>
      <c r="W36">
        <v>150.94</v>
      </c>
      <c r="X36">
        <v>20.91</v>
      </c>
      <c r="Y36">
        <v>-1.5</v>
      </c>
      <c r="Z36">
        <v>1.64</v>
      </c>
      <c r="AA36">
        <v>3.45</v>
      </c>
      <c r="AB36">
        <v>0.05</v>
      </c>
      <c r="AC36">
        <v>75.819999999999993</v>
      </c>
    </row>
    <row r="37" spans="7:29">
      <c r="G37" t="s">
        <v>79</v>
      </c>
      <c r="H37" s="73">
        <v>155.93</v>
      </c>
      <c r="I37" s="46">
        <v>0</v>
      </c>
      <c r="J37" s="46">
        <v>73.849999999999994</v>
      </c>
      <c r="K37" s="46">
        <v>3.61</v>
      </c>
      <c r="L37" s="46">
        <v>1.69</v>
      </c>
      <c r="M37" s="74">
        <v>0.02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-1.5</v>
      </c>
      <c r="V37" s="74">
        <v>235.1</v>
      </c>
      <c r="W37">
        <v>155.93</v>
      </c>
      <c r="X37">
        <v>0</v>
      </c>
      <c r="Y37">
        <v>-1.5</v>
      </c>
      <c r="Z37">
        <v>1.69</v>
      </c>
      <c r="AA37">
        <v>3.61</v>
      </c>
      <c r="AB37">
        <v>0.02</v>
      </c>
      <c r="AC37">
        <v>73.849999999999994</v>
      </c>
    </row>
    <row r="38" spans="7:29">
      <c r="G38" t="s">
        <v>80</v>
      </c>
      <c r="H38" s="73">
        <v>159.37</v>
      </c>
      <c r="I38" s="46">
        <v>0</v>
      </c>
      <c r="J38" s="46">
        <v>70.900000000000006</v>
      </c>
      <c r="K38" s="46">
        <v>4.88</v>
      </c>
      <c r="L38" s="46">
        <v>1.69</v>
      </c>
      <c r="M38" s="74">
        <v>0.02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-1.5</v>
      </c>
      <c r="V38" s="74">
        <v>236.86</v>
      </c>
      <c r="W38">
        <v>159.37</v>
      </c>
      <c r="X38">
        <v>0</v>
      </c>
      <c r="Y38">
        <v>-1.5</v>
      </c>
      <c r="Z38">
        <v>1.69</v>
      </c>
      <c r="AA38">
        <v>4.88</v>
      </c>
      <c r="AB38">
        <v>0.02</v>
      </c>
      <c r="AC38">
        <v>70.900000000000006</v>
      </c>
    </row>
    <row r="39" spans="7:29">
      <c r="G39" t="s">
        <v>81</v>
      </c>
      <c r="H39" s="73">
        <v>149.69999999999999</v>
      </c>
      <c r="I39" s="46">
        <v>0</v>
      </c>
      <c r="J39" s="46">
        <v>40.1</v>
      </c>
      <c r="K39" s="46">
        <v>4.93</v>
      </c>
      <c r="L39" s="46">
        <v>1.62</v>
      </c>
      <c r="M39" s="74">
        <v>0.09</v>
      </c>
      <c r="N39" s="73">
        <v>0</v>
      </c>
      <c r="O39" s="46">
        <v>-15</v>
      </c>
      <c r="P39" s="46">
        <v>0</v>
      </c>
      <c r="Q39" s="46">
        <v>0</v>
      </c>
      <c r="R39" s="46">
        <v>0</v>
      </c>
      <c r="S39" s="74">
        <v>0</v>
      </c>
      <c r="U39" s="73">
        <v>-16.5</v>
      </c>
      <c r="V39" s="74">
        <v>196.44</v>
      </c>
      <c r="W39">
        <v>149.69999999999999</v>
      </c>
      <c r="X39">
        <v>-15</v>
      </c>
      <c r="Y39">
        <v>-1.5</v>
      </c>
      <c r="Z39">
        <v>1.62</v>
      </c>
      <c r="AA39">
        <v>4.93</v>
      </c>
      <c r="AB39">
        <v>0.09</v>
      </c>
      <c r="AC39">
        <v>40.1</v>
      </c>
    </row>
    <row r="40" spans="7:29">
      <c r="G40" t="s">
        <v>82</v>
      </c>
      <c r="H40" s="73">
        <v>163.30000000000001</v>
      </c>
      <c r="I40" s="46">
        <v>0</v>
      </c>
      <c r="J40" s="46">
        <v>69.47</v>
      </c>
      <c r="K40" s="46">
        <v>4.9800000000000004</v>
      </c>
      <c r="L40" s="46">
        <v>1.62</v>
      </c>
      <c r="M40" s="74">
        <v>0.04</v>
      </c>
      <c r="N40" s="73">
        <v>0</v>
      </c>
      <c r="O40" s="46">
        <v>-3</v>
      </c>
      <c r="P40" s="46">
        <v>0</v>
      </c>
      <c r="Q40" s="46">
        <v>0</v>
      </c>
      <c r="R40" s="46">
        <v>0</v>
      </c>
      <c r="S40" s="74">
        <v>0</v>
      </c>
      <c r="U40" s="73">
        <v>-4.5</v>
      </c>
      <c r="V40" s="74">
        <v>239.41</v>
      </c>
      <c r="W40">
        <v>163.30000000000001</v>
      </c>
      <c r="X40">
        <v>-3</v>
      </c>
      <c r="Y40">
        <v>-1.5</v>
      </c>
      <c r="Z40">
        <v>1.62</v>
      </c>
      <c r="AA40">
        <v>4.9800000000000004</v>
      </c>
      <c r="AB40">
        <v>0.04</v>
      </c>
      <c r="AC40">
        <v>69.47</v>
      </c>
    </row>
    <row r="41" spans="7:29">
      <c r="G41" t="s">
        <v>83</v>
      </c>
      <c r="H41" s="73">
        <v>125.41</v>
      </c>
      <c r="I41" s="46">
        <v>0</v>
      </c>
      <c r="J41" s="46">
        <v>23.89</v>
      </c>
      <c r="K41" s="46">
        <v>2.5099999999999998</v>
      </c>
      <c r="L41" s="46">
        <v>1.55</v>
      </c>
      <c r="M41" s="74">
        <v>0.14000000000000001</v>
      </c>
      <c r="N41" s="73">
        <v>0</v>
      </c>
      <c r="O41" s="46">
        <v>-25</v>
      </c>
      <c r="P41" s="46">
        <v>0</v>
      </c>
      <c r="Q41" s="46">
        <v>0</v>
      </c>
      <c r="R41" s="46">
        <v>0</v>
      </c>
      <c r="S41" s="74">
        <v>0</v>
      </c>
      <c r="U41" s="73">
        <v>-26.5</v>
      </c>
      <c r="V41" s="74">
        <v>153.5</v>
      </c>
      <c r="W41">
        <v>125.41</v>
      </c>
      <c r="X41">
        <v>-25</v>
      </c>
      <c r="Y41">
        <v>-1.5</v>
      </c>
      <c r="Z41">
        <v>1.55</v>
      </c>
      <c r="AA41">
        <v>2.5099999999999998</v>
      </c>
      <c r="AB41">
        <v>0.14000000000000001</v>
      </c>
      <c r="AC41">
        <v>23.89</v>
      </c>
    </row>
    <row r="42" spans="7:29">
      <c r="G42" t="s">
        <v>84</v>
      </c>
      <c r="H42" s="73">
        <v>140.56</v>
      </c>
      <c r="I42" s="46">
        <v>0</v>
      </c>
      <c r="J42" s="46">
        <v>26.6</v>
      </c>
      <c r="K42" s="46">
        <v>2.6</v>
      </c>
      <c r="L42" s="46">
        <v>1.56</v>
      </c>
      <c r="M42" s="74">
        <v>0.05</v>
      </c>
      <c r="N42" s="73">
        <v>0</v>
      </c>
      <c r="O42" s="46">
        <v>-29</v>
      </c>
      <c r="P42" s="46">
        <v>0</v>
      </c>
      <c r="Q42" s="46">
        <v>0</v>
      </c>
      <c r="R42" s="46">
        <v>0</v>
      </c>
      <c r="S42" s="74">
        <v>0</v>
      </c>
      <c r="U42" s="73">
        <v>-30.5</v>
      </c>
      <c r="V42" s="74">
        <v>171.37</v>
      </c>
      <c r="W42">
        <v>140.56</v>
      </c>
      <c r="X42">
        <v>-29</v>
      </c>
      <c r="Y42">
        <v>-1.5</v>
      </c>
      <c r="Z42">
        <v>1.56</v>
      </c>
      <c r="AA42">
        <v>2.6</v>
      </c>
      <c r="AB42">
        <v>0.05</v>
      </c>
      <c r="AC42">
        <v>26.6</v>
      </c>
    </row>
    <row r="43" spans="7:29">
      <c r="G43" t="s">
        <v>85</v>
      </c>
      <c r="H43" s="73">
        <v>143.29</v>
      </c>
      <c r="I43" s="46">
        <v>0</v>
      </c>
      <c r="J43" s="46">
        <v>81.41</v>
      </c>
      <c r="K43" s="46">
        <v>3.91</v>
      </c>
      <c r="L43" s="46">
        <v>3.24</v>
      </c>
      <c r="M43" s="74">
        <v>0</v>
      </c>
      <c r="N43" s="73">
        <v>0</v>
      </c>
      <c r="O43" s="46">
        <v>-21</v>
      </c>
      <c r="P43" s="46">
        <v>0</v>
      </c>
      <c r="Q43" s="46">
        <v>0</v>
      </c>
      <c r="R43" s="46">
        <v>0</v>
      </c>
      <c r="S43" s="74">
        <v>0</v>
      </c>
      <c r="U43" s="73">
        <v>-22.5</v>
      </c>
      <c r="V43" s="74">
        <v>231.85</v>
      </c>
      <c r="W43">
        <v>143.29</v>
      </c>
      <c r="X43">
        <v>-21</v>
      </c>
      <c r="Y43">
        <v>-1.5</v>
      </c>
      <c r="Z43">
        <v>3.24</v>
      </c>
      <c r="AA43">
        <v>3.91</v>
      </c>
      <c r="AB43">
        <v>0</v>
      </c>
      <c r="AC43">
        <v>81.41</v>
      </c>
    </row>
    <row r="44" spans="7:29">
      <c r="G44" t="s">
        <v>86</v>
      </c>
      <c r="H44" s="73">
        <v>143.72999999999999</v>
      </c>
      <c r="I44" s="46">
        <v>0</v>
      </c>
      <c r="J44" s="46">
        <v>72.59</v>
      </c>
      <c r="K44" s="46">
        <v>3.09</v>
      </c>
      <c r="L44" s="46">
        <v>2.85</v>
      </c>
      <c r="M44" s="74">
        <v>0</v>
      </c>
      <c r="N44" s="73">
        <v>0</v>
      </c>
      <c r="O44" s="46">
        <v>-9</v>
      </c>
      <c r="P44" s="46">
        <v>0</v>
      </c>
      <c r="Q44" s="46">
        <v>0</v>
      </c>
      <c r="R44" s="46">
        <v>0</v>
      </c>
      <c r="S44" s="74">
        <v>0</v>
      </c>
      <c r="U44" s="73">
        <v>-10.5</v>
      </c>
      <c r="V44" s="74">
        <v>222.26</v>
      </c>
      <c r="W44">
        <v>143.72999999999999</v>
      </c>
      <c r="X44">
        <v>-9</v>
      </c>
      <c r="Y44">
        <v>-1.5</v>
      </c>
      <c r="Z44">
        <v>2.85</v>
      </c>
      <c r="AA44">
        <v>3.09</v>
      </c>
      <c r="AB44">
        <v>0</v>
      </c>
      <c r="AC44">
        <v>72.59</v>
      </c>
    </row>
    <row r="45" spans="7:29">
      <c r="G45" t="s">
        <v>87</v>
      </c>
      <c r="H45" s="73">
        <v>67.709999999999994</v>
      </c>
      <c r="I45" s="46">
        <v>0</v>
      </c>
      <c r="J45" s="46">
        <v>18.579999999999998</v>
      </c>
      <c r="K45" s="46">
        <v>0</v>
      </c>
      <c r="L45" s="46">
        <v>2.6</v>
      </c>
      <c r="M45" s="74">
        <v>0</v>
      </c>
      <c r="N45" s="73">
        <v>0</v>
      </c>
      <c r="O45" s="46">
        <v>-20</v>
      </c>
      <c r="P45" s="46">
        <v>0</v>
      </c>
      <c r="Q45" s="46">
        <v>0</v>
      </c>
      <c r="R45" s="46">
        <v>0</v>
      </c>
      <c r="S45" s="74">
        <v>0</v>
      </c>
      <c r="U45" s="73">
        <v>-21.5</v>
      </c>
      <c r="V45" s="74">
        <v>88.89</v>
      </c>
      <c r="W45">
        <v>67.709999999999994</v>
      </c>
      <c r="X45">
        <v>-20</v>
      </c>
      <c r="Y45">
        <v>-1.5</v>
      </c>
      <c r="Z45">
        <v>2.6</v>
      </c>
      <c r="AA45">
        <v>0</v>
      </c>
      <c r="AB45">
        <v>0</v>
      </c>
      <c r="AC45">
        <v>18.579999999999998</v>
      </c>
    </row>
    <row r="46" spans="7:29">
      <c r="G46" t="s">
        <v>88</v>
      </c>
      <c r="H46" s="73">
        <v>71.11</v>
      </c>
      <c r="I46" s="46">
        <v>0</v>
      </c>
      <c r="J46" s="46">
        <v>29.36</v>
      </c>
      <c r="K46" s="46">
        <v>0</v>
      </c>
      <c r="L46" s="46">
        <v>1.38</v>
      </c>
      <c r="M46" s="74">
        <v>0.05</v>
      </c>
      <c r="N46" s="73">
        <v>0</v>
      </c>
      <c r="O46" s="46">
        <v>-30</v>
      </c>
      <c r="P46" s="46">
        <v>0</v>
      </c>
      <c r="Q46" s="46">
        <v>0</v>
      </c>
      <c r="R46" s="46">
        <v>0</v>
      </c>
      <c r="S46" s="74">
        <v>0</v>
      </c>
      <c r="U46" s="73">
        <v>-31.5</v>
      </c>
      <c r="V46" s="74">
        <v>101.9</v>
      </c>
      <c r="W46">
        <v>71.11</v>
      </c>
      <c r="X46">
        <v>-30</v>
      </c>
      <c r="Y46">
        <v>-1.5</v>
      </c>
      <c r="Z46">
        <v>1.38</v>
      </c>
      <c r="AA46">
        <v>0</v>
      </c>
      <c r="AB46">
        <v>0.05</v>
      </c>
      <c r="AC46">
        <v>29.36</v>
      </c>
    </row>
    <row r="47" spans="7:29">
      <c r="G47" t="s">
        <v>89</v>
      </c>
      <c r="H47" s="73">
        <v>163.84</v>
      </c>
      <c r="I47" s="46">
        <v>0</v>
      </c>
      <c r="J47" s="46">
        <v>12.48</v>
      </c>
      <c r="K47" s="46">
        <v>0</v>
      </c>
      <c r="L47" s="46">
        <v>3.08</v>
      </c>
      <c r="M47" s="74">
        <v>0</v>
      </c>
      <c r="N47" s="73">
        <v>0</v>
      </c>
      <c r="O47" s="46">
        <v>-28</v>
      </c>
      <c r="P47" s="46">
        <v>0</v>
      </c>
      <c r="Q47" s="46">
        <v>0</v>
      </c>
      <c r="R47" s="46">
        <v>0</v>
      </c>
      <c r="S47" s="74">
        <v>0</v>
      </c>
      <c r="U47" s="73">
        <v>-29.5</v>
      </c>
      <c r="V47" s="74">
        <v>179.4</v>
      </c>
      <c r="W47">
        <v>163.84</v>
      </c>
      <c r="X47">
        <v>-28</v>
      </c>
      <c r="Y47">
        <v>-1.5</v>
      </c>
      <c r="Z47">
        <v>3.08</v>
      </c>
      <c r="AA47">
        <v>0</v>
      </c>
      <c r="AB47">
        <v>0</v>
      </c>
      <c r="AC47">
        <v>12.48</v>
      </c>
    </row>
    <row r="48" spans="7:29">
      <c r="G48" t="s">
        <v>90</v>
      </c>
      <c r="H48" s="73">
        <v>132.76</v>
      </c>
      <c r="I48" s="46">
        <v>0</v>
      </c>
      <c r="J48" s="46">
        <v>14.43</v>
      </c>
      <c r="K48" s="46">
        <v>0</v>
      </c>
      <c r="L48" s="46">
        <v>2.21</v>
      </c>
      <c r="M48" s="74">
        <v>0.19</v>
      </c>
      <c r="N48" s="73">
        <v>0</v>
      </c>
      <c r="O48" s="46">
        <v>-30</v>
      </c>
      <c r="P48" s="46">
        <v>0</v>
      </c>
      <c r="Q48" s="46">
        <v>0</v>
      </c>
      <c r="R48" s="46">
        <v>0</v>
      </c>
      <c r="S48" s="74">
        <v>0</v>
      </c>
      <c r="U48" s="73">
        <v>-31.5</v>
      </c>
      <c r="V48" s="74">
        <v>149.59</v>
      </c>
      <c r="W48">
        <v>132.76</v>
      </c>
      <c r="X48">
        <v>-30</v>
      </c>
      <c r="Y48">
        <v>-1.5</v>
      </c>
      <c r="Z48">
        <v>2.21</v>
      </c>
      <c r="AA48">
        <v>0</v>
      </c>
      <c r="AB48">
        <v>0.19</v>
      </c>
      <c r="AC48">
        <v>14.43</v>
      </c>
    </row>
    <row r="49" spans="7:29">
      <c r="G49" t="s">
        <v>91</v>
      </c>
      <c r="H49" s="73">
        <v>66.37</v>
      </c>
      <c r="I49" s="46">
        <v>0</v>
      </c>
      <c r="J49" s="46">
        <v>28.86</v>
      </c>
      <c r="K49" s="46">
        <v>0</v>
      </c>
      <c r="L49" s="46">
        <v>2.89</v>
      </c>
      <c r="M49" s="74">
        <v>0</v>
      </c>
      <c r="N49" s="73">
        <v>0</v>
      </c>
      <c r="O49" s="46">
        <v>-15</v>
      </c>
      <c r="P49" s="46">
        <v>0</v>
      </c>
      <c r="Q49" s="46">
        <v>0</v>
      </c>
      <c r="R49" s="46">
        <v>0</v>
      </c>
      <c r="S49" s="74">
        <v>0</v>
      </c>
      <c r="U49" s="73">
        <v>-16.5</v>
      </c>
      <c r="V49" s="74">
        <v>98.12</v>
      </c>
      <c r="W49">
        <v>66.37</v>
      </c>
      <c r="X49">
        <v>-15</v>
      </c>
      <c r="Y49">
        <v>-1.5</v>
      </c>
      <c r="Z49">
        <v>2.89</v>
      </c>
      <c r="AA49">
        <v>0</v>
      </c>
      <c r="AB49">
        <v>0</v>
      </c>
      <c r="AC49">
        <v>28.86</v>
      </c>
    </row>
    <row r="50" spans="7:29">
      <c r="G50" t="s">
        <v>92</v>
      </c>
      <c r="H50" s="73">
        <v>37.520000000000003</v>
      </c>
      <c r="I50" s="46">
        <v>0</v>
      </c>
      <c r="J50" s="46">
        <v>57.72</v>
      </c>
      <c r="K50" s="46">
        <v>0</v>
      </c>
      <c r="L50" s="46">
        <v>3.85</v>
      </c>
      <c r="M50" s="74">
        <v>0.19</v>
      </c>
      <c r="N50" s="73">
        <v>0</v>
      </c>
      <c r="O50" s="46">
        <v>-18</v>
      </c>
      <c r="P50" s="46">
        <v>0</v>
      </c>
      <c r="Q50" s="46">
        <v>0</v>
      </c>
      <c r="R50" s="46">
        <v>0</v>
      </c>
      <c r="S50" s="74">
        <v>0</v>
      </c>
      <c r="U50" s="73">
        <v>-19.5</v>
      </c>
      <c r="V50" s="74">
        <v>99.28</v>
      </c>
      <c r="W50">
        <v>37.520000000000003</v>
      </c>
      <c r="X50">
        <v>-18</v>
      </c>
      <c r="Y50">
        <v>-1.5</v>
      </c>
      <c r="Z50">
        <v>3.85</v>
      </c>
      <c r="AA50">
        <v>0</v>
      </c>
      <c r="AB50">
        <v>0.19</v>
      </c>
      <c r="AC50">
        <v>57.72</v>
      </c>
    </row>
    <row r="51" spans="7:29">
      <c r="G51" t="s">
        <v>93</v>
      </c>
      <c r="H51" s="73">
        <v>0</v>
      </c>
      <c r="I51" s="46">
        <v>0</v>
      </c>
      <c r="J51" s="46">
        <v>54.83</v>
      </c>
      <c r="K51" s="46">
        <v>0</v>
      </c>
      <c r="L51" s="46">
        <v>4.8099999999999996</v>
      </c>
      <c r="M51" s="74">
        <v>0</v>
      </c>
      <c r="N51" s="73">
        <v>-23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-25</v>
      </c>
      <c r="V51" s="74">
        <v>59.64</v>
      </c>
      <c r="W51">
        <v>-23</v>
      </c>
      <c r="X51">
        <v>0</v>
      </c>
      <c r="Y51">
        <v>-2</v>
      </c>
      <c r="Z51">
        <v>4.8099999999999996</v>
      </c>
      <c r="AA51">
        <v>0</v>
      </c>
      <c r="AB51">
        <v>0</v>
      </c>
      <c r="AC51">
        <v>54.83</v>
      </c>
    </row>
    <row r="52" spans="7:29">
      <c r="G52" t="s">
        <v>94</v>
      </c>
      <c r="H52" s="73">
        <v>0</v>
      </c>
      <c r="I52" s="46">
        <v>0</v>
      </c>
      <c r="J52" s="46">
        <v>54.83</v>
      </c>
      <c r="K52" s="46">
        <v>0</v>
      </c>
      <c r="L52" s="46">
        <v>4.8099999999999996</v>
      </c>
      <c r="M52" s="74">
        <v>0</v>
      </c>
      <c r="N52" s="73">
        <v>-27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-29</v>
      </c>
      <c r="V52" s="74">
        <v>59.64</v>
      </c>
      <c r="W52">
        <v>-27</v>
      </c>
      <c r="X52">
        <v>0</v>
      </c>
      <c r="Y52">
        <v>-2</v>
      </c>
      <c r="Z52">
        <v>4.8099999999999996</v>
      </c>
      <c r="AA52">
        <v>0</v>
      </c>
      <c r="AB52">
        <v>0</v>
      </c>
      <c r="AC52">
        <v>54.83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15.39</v>
      </c>
      <c r="M53" s="74">
        <v>0</v>
      </c>
      <c r="N53" s="73">
        <v>-27</v>
      </c>
      <c r="O53" s="46">
        <v>0</v>
      </c>
      <c r="P53" s="46">
        <v>-7</v>
      </c>
      <c r="Q53" s="46">
        <v>0</v>
      </c>
      <c r="R53" s="46">
        <v>0</v>
      </c>
      <c r="S53" s="74">
        <v>0</v>
      </c>
      <c r="U53" s="73">
        <v>-36</v>
      </c>
      <c r="V53" s="74">
        <v>15.39</v>
      </c>
      <c r="W53">
        <v>-27</v>
      </c>
      <c r="X53">
        <v>0</v>
      </c>
      <c r="Y53">
        <v>-2</v>
      </c>
      <c r="Z53">
        <v>15.39</v>
      </c>
      <c r="AA53">
        <v>0</v>
      </c>
      <c r="AB53">
        <v>0</v>
      </c>
      <c r="AC53">
        <v>-7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14.81</v>
      </c>
      <c r="M54" s="74">
        <v>0</v>
      </c>
      <c r="N54" s="73">
        <v>-24</v>
      </c>
      <c r="O54" s="46">
        <v>0</v>
      </c>
      <c r="P54" s="46">
        <v>-46</v>
      </c>
      <c r="Q54" s="46">
        <v>0</v>
      </c>
      <c r="R54" s="46">
        <v>0</v>
      </c>
      <c r="S54" s="74">
        <v>0</v>
      </c>
      <c r="U54" s="73">
        <v>-72</v>
      </c>
      <c r="V54" s="74">
        <v>14.81</v>
      </c>
      <c r="W54">
        <v>-24</v>
      </c>
      <c r="X54">
        <v>0</v>
      </c>
      <c r="Y54">
        <v>-2</v>
      </c>
      <c r="Z54">
        <v>14.81</v>
      </c>
      <c r="AA54">
        <v>0</v>
      </c>
      <c r="AB54">
        <v>0</v>
      </c>
      <c r="AC54">
        <v>-46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14.72</v>
      </c>
      <c r="M55" s="74">
        <v>0</v>
      </c>
      <c r="N55" s="73">
        <v>-9</v>
      </c>
      <c r="O55" s="46">
        <v>-25</v>
      </c>
      <c r="P55" s="46">
        <v>-75</v>
      </c>
      <c r="Q55" s="46">
        <v>0</v>
      </c>
      <c r="R55" s="46">
        <v>0</v>
      </c>
      <c r="S55" s="74">
        <v>0</v>
      </c>
      <c r="U55" s="73">
        <v>-111</v>
      </c>
      <c r="V55" s="74">
        <v>14.72</v>
      </c>
      <c r="W55">
        <v>-9</v>
      </c>
      <c r="X55">
        <v>-25</v>
      </c>
      <c r="Y55">
        <v>-2</v>
      </c>
      <c r="Z55">
        <v>14.72</v>
      </c>
      <c r="AA55">
        <v>0</v>
      </c>
      <c r="AB55">
        <v>0</v>
      </c>
      <c r="AC55">
        <v>-75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14.43</v>
      </c>
      <c r="M56" s="74">
        <v>0</v>
      </c>
      <c r="N56" s="73">
        <v>-10</v>
      </c>
      <c r="O56" s="46">
        <v>-45</v>
      </c>
      <c r="P56" s="46">
        <v>-50</v>
      </c>
      <c r="Q56" s="46">
        <v>0</v>
      </c>
      <c r="R56" s="46">
        <v>0</v>
      </c>
      <c r="S56" s="74">
        <v>0</v>
      </c>
      <c r="U56" s="73">
        <v>-107</v>
      </c>
      <c r="V56" s="74">
        <v>14.43</v>
      </c>
      <c r="W56">
        <v>-10</v>
      </c>
      <c r="X56">
        <v>-45</v>
      </c>
      <c r="Y56">
        <v>-2</v>
      </c>
      <c r="Z56">
        <v>14.43</v>
      </c>
      <c r="AA56">
        <v>0</v>
      </c>
      <c r="AB56">
        <v>0</v>
      </c>
      <c r="AC56">
        <v>-50</v>
      </c>
    </row>
    <row r="57" spans="7:29">
      <c r="G57" t="s">
        <v>99</v>
      </c>
      <c r="H57" s="73">
        <v>0</v>
      </c>
      <c r="I57" s="46">
        <v>0</v>
      </c>
      <c r="J57" s="46">
        <v>24.05</v>
      </c>
      <c r="K57" s="46">
        <v>0</v>
      </c>
      <c r="L57" s="46">
        <v>14.14</v>
      </c>
      <c r="M57" s="74">
        <v>0</v>
      </c>
      <c r="N57" s="73">
        <v>-48</v>
      </c>
      <c r="O57" s="46">
        <v>-90</v>
      </c>
      <c r="P57" s="46">
        <v>0</v>
      </c>
      <c r="Q57" s="46">
        <v>0</v>
      </c>
      <c r="R57" s="46">
        <v>0</v>
      </c>
      <c r="S57" s="74">
        <v>0</v>
      </c>
      <c r="U57" s="73">
        <v>-140</v>
      </c>
      <c r="V57" s="74">
        <v>38.19</v>
      </c>
      <c r="W57">
        <v>-48</v>
      </c>
      <c r="X57">
        <v>-90</v>
      </c>
      <c r="Y57">
        <v>-2</v>
      </c>
      <c r="Z57">
        <v>14.14</v>
      </c>
      <c r="AA57">
        <v>0</v>
      </c>
      <c r="AB57">
        <v>0</v>
      </c>
      <c r="AC57">
        <v>24.05</v>
      </c>
    </row>
    <row r="58" spans="7:29">
      <c r="G58" t="s">
        <v>100</v>
      </c>
      <c r="H58" s="73">
        <v>0</v>
      </c>
      <c r="I58" s="46">
        <v>0</v>
      </c>
      <c r="J58" s="46">
        <v>9.6199999999999992</v>
      </c>
      <c r="K58" s="46">
        <v>0</v>
      </c>
      <c r="L58" s="46">
        <v>13.47</v>
      </c>
      <c r="M58" s="74">
        <v>0</v>
      </c>
      <c r="N58" s="73">
        <v>-44</v>
      </c>
      <c r="O58" s="46">
        <v>-95</v>
      </c>
      <c r="P58" s="46">
        <v>0</v>
      </c>
      <c r="Q58" s="46">
        <v>0</v>
      </c>
      <c r="R58" s="46">
        <v>0</v>
      </c>
      <c r="S58" s="74">
        <v>0</v>
      </c>
      <c r="U58" s="73">
        <v>-141</v>
      </c>
      <c r="V58" s="74">
        <v>23.09</v>
      </c>
      <c r="W58">
        <v>-44</v>
      </c>
      <c r="X58">
        <v>-95</v>
      </c>
      <c r="Y58">
        <v>-2</v>
      </c>
      <c r="Z58">
        <v>13.47</v>
      </c>
      <c r="AA58">
        <v>0</v>
      </c>
      <c r="AB58">
        <v>0</v>
      </c>
      <c r="AC58">
        <v>9.6199999999999992</v>
      </c>
    </row>
    <row r="59" spans="7:29">
      <c r="G59" t="s">
        <v>101</v>
      </c>
      <c r="H59" s="73">
        <v>0</v>
      </c>
      <c r="I59" s="46">
        <v>0</v>
      </c>
      <c r="J59" s="46">
        <v>30.78</v>
      </c>
      <c r="K59" s="46">
        <v>0</v>
      </c>
      <c r="L59" s="46">
        <v>13.47</v>
      </c>
      <c r="M59" s="74">
        <v>0</v>
      </c>
      <c r="N59" s="73">
        <v>-38</v>
      </c>
      <c r="O59" s="46">
        <v>-100</v>
      </c>
      <c r="P59" s="46">
        <v>0</v>
      </c>
      <c r="Q59" s="46">
        <v>0</v>
      </c>
      <c r="R59" s="46">
        <v>0</v>
      </c>
      <c r="S59" s="74">
        <v>0</v>
      </c>
      <c r="U59" s="73">
        <v>-140</v>
      </c>
      <c r="V59" s="74">
        <v>44.25</v>
      </c>
      <c r="W59">
        <v>-38</v>
      </c>
      <c r="X59">
        <v>-100</v>
      </c>
      <c r="Y59">
        <v>-2</v>
      </c>
      <c r="Z59">
        <v>13.47</v>
      </c>
      <c r="AA59">
        <v>0</v>
      </c>
      <c r="AB59">
        <v>0</v>
      </c>
      <c r="AC59">
        <v>30.78</v>
      </c>
    </row>
    <row r="60" spans="7:29">
      <c r="G60" t="s">
        <v>102</v>
      </c>
      <c r="H60" s="73">
        <v>0</v>
      </c>
      <c r="I60" s="46">
        <v>0</v>
      </c>
      <c r="J60" s="46">
        <v>23.09</v>
      </c>
      <c r="K60" s="46">
        <v>0</v>
      </c>
      <c r="L60" s="46">
        <v>13.18</v>
      </c>
      <c r="M60" s="74">
        <v>0</v>
      </c>
      <c r="N60" s="73">
        <v>-39</v>
      </c>
      <c r="O60" s="46">
        <v>-105</v>
      </c>
      <c r="P60" s="46">
        <v>0</v>
      </c>
      <c r="Q60" s="46">
        <v>0</v>
      </c>
      <c r="R60" s="46">
        <v>0</v>
      </c>
      <c r="S60" s="74">
        <v>0</v>
      </c>
      <c r="U60" s="73">
        <v>-146</v>
      </c>
      <c r="V60" s="74">
        <v>36.270000000000003</v>
      </c>
      <c r="W60">
        <v>-39</v>
      </c>
      <c r="X60">
        <v>-105</v>
      </c>
      <c r="Y60">
        <v>-2</v>
      </c>
      <c r="Z60">
        <v>13.18</v>
      </c>
      <c r="AA60">
        <v>0</v>
      </c>
      <c r="AB60">
        <v>0</v>
      </c>
      <c r="AC60">
        <v>23.09</v>
      </c>
    </row>
    <row r="61" spans="7:29">
      <c r="G61" t="s">
        <v>103</v>
      </c>
      <c r="H61" s="73">
        <v>14.43</v>
      </c>
      <c r="I61" s="46">
        <v>0</v>
      </c>
      <c r="J61" s="46">
        <v>5.77</v>
      </c>
      <c r="K61" s="46">
        <v>0</v>
      </c>
      <c r="L61" s="46">
        <v>12.03</v>
      </c>
      <c r="M61" s="74">
        <v>0</v>
      </c>
      <c r="N61" s="73">
        <v>0</v>
      </c>
      <c r="O61" s="46">
        <v>-60</v>
      </c>
      <c r="P61" s="46">
        <v>0</v>
      </c>
      <c r="Q61" s="46">
        <v>0</v>
      </c>
      <c r="R61" s="46">
        <v>0</v>
      </c>
      <c r="S61" s="74">
        <v>0</v>
      </c>
      <c r="U61" s="73">
        <v>-62</v>
      </c>
      <c r="V61" s="74">
        <v>32.229999999999997</v>
      </c>
      <c r="W61">
        <v>14.43</v>
      </c>
      <c r="X61">
        <v>-60</v>
      </c>
      <c r="Y61">
        <v>-2</v>
      </c>
      <c r="Z61">
        <v>12.03</v>
      </c>
      <c r="AA61">
        <v>0</v>
      </c>
      <c r="AB61">
        <v>0</v>
      </c>
      <c r="AC61">
        <v>5.77</v>
      </c>
    </row>
    <row r="62" spans="7:29">
      <c r="G62" t="s">
        <v>104</v>
      </c>
      <c r="H62" s="73">
        <v>25.02</v>
      </c>
      <c r="I62" s="46">
        <v>0</v>
      </c>
      <c r="J62" s="46">
        <v>14.43</v>
      </c>
      <c r="K62" s="46">
        <v>0</v>
      </c>
      <c r="L62" s="46">
        <v>12.31</v>
      </c>
      <c r="M62" s="74">
        <v>0</v>
      </c>
      <c r="N62" s="73">
        <v>0</v>
      </c>
      <c r="O62" s="46">
        <v>-60</v>
      </c>
      <c r="P62" s="46">
        <v>0</v>
      </c>
      <c r="Q62" s="46">
        <v>0</v>
      </c>
      <c r="R62" s="46">
        <v>0</v>
      </c>
      <c r="S62" s="74">
        <v>0</v>
      </c>
      <c r="U62" s="73">
        <v>-62</v>
      </c>
      <c r="V62" s="74">
        <v>51.76</v>
      </c>
      <c r="W62">
        <v>25.02</v>
      </c>
      <c r="X62">
        <v>-60</v>
      </c>
      <c r="Y62">
        <v>-2</v>
      </c>
      <c r="Z62">
        <v>12.31</v>
      </c>
      <c r="AA62">
        <v>0</v>
      </c>
      <c r="AB62">
        <v>0</v>
      </c>
      <c r="AC62">
        <v>14.43</v>
      </c>
    </row>
    <row r="63" spans="7:29">
      <c r="G63" t="s">
        <v>105</v>
      </c>
      <c r="H63" s="73">
        <v>34.64</v>
      </c>
      <c r="I63" s="46">
        <v>0</v>
      </c>
      <c r="J63" s="46">
        <v>0</v>
      </c>
      <c r="K63" s="46">
        <v>0</v>
      </c>
      <c r="L63" s="46">
        <v>12.79</v>
      </c>
      <c r="M63" s="74">
        <v>0</v>
      </c>
      <c r="N63" s="73">
        <v>0</v>
      </c>
      <c r="O63" s="46">
        <v>-44</v>
      </c>
      <c r="P63" s="46">
        <v>-39</v>
      </c>
      <c r="Q63" s="46">
        <v>0</v>
      </c>
      <c r="R63" s="46">
        <v>0</v>
      </c>
      <c r="S63" s="74">
        <v>0</v>
      </c>
      <c r="U63" s="73">
        <v>-85</v>
      </c>
      <c r="V63" s="74">
        <v>47.43</v>
      </c>
      <c r="W63">
        <v>34.64</v>
      </c>
      <c r="X63">
        <v>-44</v>
      </c>
      <c r="Y63">
        <v>-2</v>
      </c>
      <c r="Z63">
        <v>12.79</v>
      </c>
      <c r="AA63">
        <v>0</v>
      </c>
      <c r="AB63">
        <v>0</v>
      </c>
      <c r="AC63">
        <v>-39</v>
      </c>
    </row>
    <row r="64" spans="7:29">
      <c r="G64" t="s">
        <v>106</v>
      </c>
      <c r="H64" s="73">
        <v>26.94</v>
      </c>
      <c r="I64" s="46">
        <v>0</v>
      </c>
      <c r="J64" s="46">
        <v>0</v>
      </c>
      <c r="K64" s="46">
        <v>0</v>
      </c>
      <c r="L64" s="46">
        <v>13.08</v>
      </c>
      <c r="M64" s="74">
        <v>0</v>
      </c>
      <c r="N64" s="73">
        <v>0</v>
      </c>
      <c r="O64" s="46">
        <v>-31</v>
      </c>
      <c r="P64" s="46">
        <v>-42</v>
      </c>
      <c r="Q64" s="46">
        <v>0</v>
      </c>
      <c r="R64" s="46">
        <v>0</v>
      </c>
      <c r="S64" s="74">
        <v>0</v>
      </c>
      <c r="U64" s="73">
        <v>-75</v>
      </c>
      <c r="V64" s="74">
        <v>40.020000000000003</v>
      </c>
      <c r="W64">
        <v>26.94</v>
      </c>
      <c r="X64">
        <v>-31</v>
      </c>
      <c r="Y64">
        <v>-2</v>
      </c>
      <c r="Z64">
        <v>13.08</v>
      </c>
      <c r="AA64">
        <v>0</v>
      </c>
      <c r="AB64">
        <v>0</v>
      </c>
      <c r="AC64">
        <v>-42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13.47</v>
      </c>
      <c r="M65" s="74">
        <v>0</v>
      </c>
      <c r="N65" s="73">
        <v>-15</v>
      </c>
      <c r="O65" s="46">
        <v>-29</v>
      </c>
      <c r="P65" s="46">
        <v>-35</v>
      </c>
      <c r="Q65" s="46">
        <v>0</v>
      </c>
      <c r="R65" s="46">
        <v>0</v>
      </c>
      <c r="S65" s="74">
        <v>0</v>
      </c>
      <c r="U65" s="73">
        <v>-81</v>
      </c>
      <c r="V65" s="74">
        <v>13.47</v>
      </c>
      <c r="W65">
        <v>-15</v>
      </c>
      <c r="X65">
        <v>-29</v>
      </c>
      <c r="Y65">
        <v>-2</v>
      </c>
      <c r="Z65">
        <v>13.47</v>
      </c>
      <c r="AA65">
        <v>0</v>
      </c>
      <c r="AB65">
        <v>0</v>
      </c>
      <c r="AC65">
        <v>-35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14.14</v>
      </c>
      <c r="M66" s="74">
        <v>0</v>
      </c>
      <c r="N66" s="73">
        <v>-15</v>
      </c>
      <c r="O66" s="46">
        <v>-29</v>
      </c>
      <c r="P66" s="46">
        <v>-32</v>
      </c>
      <c r="Q66" s="46">
        <v>0</v>
      </c>
      <c r="R66" s="46">
        <v>0</v>
      </c>
      <c r="S66" s="74">
        <v>0</v>
      </c>
      <c r="U66" s="73">
        <v>-78</v>
      </c>
      <c r="V66" s="74">
        <v>14.14</v>
      </c>
      <c r="W66">
        <v>-15</v>
      </c>
      <c r="X66">
        <v>-29</v>
      </c>
      <c r="Y66">
        <v>-2</v>
      </c>
      <c r="Z66">
        <v>14.14</v>
      </c>
      <c r="AA66">
        <v>0</v>
      </c>
      <c r="AB66">
        <v>0</v>
      </c>
      <c r="AC66">
        <v>-32</v>
      </c>
    </row>
    <row r="67" spans="7:29">
      <c r="G67" t="s">
        <v>109</v>
      </c>
      <c r="H67" s="73">
        <v>69.260000000000005</v>
      </c>
      <c r="I67" s="46">
        <v>0</v>
      </c>
      <c r="J67" s="46">
        <v>0</v>
      </c>
      <c r="K67" s="46">
        <v>0</v>
      </c>
      <c r="L67" s="46">
        <v>14.91</v>
      </c>
      <c r="M67" s="74">
        <v>0.1</v>
      </c>
      <c r="N67" s="73">
        <v>0</v>
      </c>
      <c r="O67" s="46">
        <v>-114</v>
      </c>
      <c r="P67" s="46">
        <v>-7</v>
      </c>
      <c r="Q67" s="46">
        <v>0</v>
      </c>
      <c r="R67" s="46">
        <v>0</v>
      </c>
      <c r="S67" s="74">
        <v>0</v>
      </c>
      <c r="U67" s="73">
        <v>-123</v>
      </c>
      <c r="V67" s="74">
        <v>84.27</v>
      </c>
      <c r="W67">
        <v>69.260000000000005</v>
      </c>
      <c r="X67">
        <v>-114</v>
      </c>
      <c r="Y67">
        <v>-2</v>
      </c>
      <c r="Z67">
        <v>14.91</v>
      </c>
      <c r="AA67">
        <v>0</v>
      </c>
      <c r="AB67">
        <v>0.1</v>
      </c>
      <c r="AC67">
        <v>-7</v>
      </c>
    </row>
    <row r="68" spans="7:29">
      <c r="G68" t="s">
        <v>110</v>
      </c>
      <c r="H68" s="73">
        <v>50.03</v>
      </c>
      <c r="I68" s="46">
        <v>0</v>
      </c>
      <c r="J68" s="46">
        <v>0</v>
      </c>
      <c r="K68" s="46">
        <v>0</v>
      </c>
      <c r="L68" s="46">
        <v>0.96</v>
      </c>
      <c r="M68" s="74">
        <v>0</v>
      </c>
      <c r="N68" s="73">
        <v>0</v>
      </c>
      <c r="O68" s="46">
        <v>-146</v>
      </c>
      <c r="P68" s="46">
        <v>-21</v>
      </c>
      <c r="Q68" s="46">
        <v>0</v>
      </c>
      <c r="R68" s="46">
        <v>0</v>
      </c>
      <c r="S68" s="74">
        <v>0</v>
      </c>
      <c r="U68" s="73">
        <v>-169</v>
      </c>
      <c r="V68" s="74">
        <v>50.99</v>
      </c>
      <c r="W68">
        <v>50.03</v>
      </c>
      <c r="X68">
        <v>-146</v>
      </c>
      <c r="Y68">
        <v>-2</v>
      </c>
      <c r="Z68">
        <v>0.96</v>
      </c>
      <c r="AA68">
        <v>0</v>
      </c>
      <c r="AB68">
        <v>0</v>
      </c>
      <c r="AC68">
        <v>-21</v>
      </c>
    </row>
    <row r="69" spans="7:29">
      <c r="G69" t="s">
        <v>111</v>
      </c>
      <c r="H69" s="73">
        <v>25.01</v>
      </c>
      <c r="I69" s="46">
        <v>0</v>
      </c>
      <c r="J69" s="46">
        <v>0</v>
      </c>
      <c r="K69" s="46">
        <v>0</v>
      </c>
      <c r="L69" s="46">
        <v>0.96</v>
      </c>
      <c r="M69" s="74">
        <v>0</v>
      </c>
      <c r="N69" s="73">
        <v>0</v>
      </c>
      <c r="O69" s="46">
        <v>-142</v>
      </c>
      <c r="P69" s="46">
        <v>-38</v>
      </c>
      <c r="Q69" s="46">
        <v>0</v>
      </c>
      <c r="R69" s="46">
        <v>0</v>
      </c>
      <c r="S69" s="74">
        <v>0</v>
      </c>
      <c r="U69" s="73">
        <v>-182</v>
      </c>
      <c r="V69" s="74">
        <v>25.97</v>
      </c>
      <c r="W69">
        <v>25.01</v>
      </c>
      <c r="X69">
        <v>-142</v>
      </c>
      <c r="Y69">
        <v>-2</v>
      </c>
      <c r="Z69">
        <v>0.96</v>
      </c>
      <c r="AA69">
        <v>0</v>
      </c>
      <c r="AB69">
        <v>0</v>
      </c>
      <c r="AC69">
        <v>-38</v>
      </c>
    </row>
    <row r="70" spans="7:29">
      <c r="G70" t="s">
        <v>112</v>
      </c>
      <c r="H70" s="73">
        <v>15.74</v>
      </c>
      <c r="I70" s="46">
        <v>0</v>
      </c>
      <c r="J70" s="46">
        <v>0</v>
      </c>
      <c r="K70" s="46">
        <v>0</v>
      </c>
      <c r="L70" s="46">
        <v>1.71</v>
      </c>
      <c r="M70" s="74">
        <v>0.13</v>
      </c>
      <c r="N70" s="73">
        <v>0</v>
      </c>
      <c r="O70" s="46">
        <v>-129</v>
      </c>
      <c r="P70" s="46">
        <v>-50</v>
      </c>
      <c r="Q70" s="46">
        <v>0</v>
      </c>
      <c r="R70" s="46">
        <v>0</v>
      </c>
      <c r="S70" s="74">
        <v>0</v>
      </c>
      <c r="U70" s="73">
        <v>-181</v>
      </c>
      <c r="V70" s="74">
        <v>17.579999999999998</v>
      </c>
      <c r="W70">
        <v>15.74</v>
      </c>
      <c r="X70">
        <v>-129</v>
      </c>
      <c r="Y70">
        <v>-2</v>
      </c>
      <c r="Z70">
        <v>1.71</v>
      </c>
      <c r="AA70">
        <v>0</v>
      </c>
      <c r="AB70">
        <v>0.13</v>
      </c>
      <c r="AC70">
        <v>-50</v>
      </c>
    </row>
    <row r="71" spans="7:29">
      <c r="G71" t="s">
        <v>113</v>
      </c>
      <c r="H71" s="73">
        <v>8.08</v>
      </c>
      <c r="I71" s="46">
        <v>0</v>
      </c>
      <c r="J71" s="46">
        <v>0</v>
      </c>
      <c r="K71" s="46">
        <v>7.18</v>
      </c>
      <c r="L71" s="46">
        <v>2.69</v>
      </c>
      <c r="M71" s="74">
        <v>0.4</v>
      </c>
      <c r="N71" s="73">
        <v>0</v>
      </c>
      <c r="O71" s="46">
        <v>-97</v>
      </c>
      <c r="P71" s="46">
        <v>-36</v>
      </c>
      <c r="Q71" s="46">
        <v>0</v>
      </c>
      <c r="R71" s="46">
        <v>0</v>
      </c>
      <c r="S71" s="74">
        <v>0</v>
      </c>
      <c r="U71" s="73">
        <v>-135</v>
      </c>
      <c r="V71" s="74">
        <v>18.350000000000001</v>
      </c>
      <c r="W71">
        <v>8.08</v>
      </c>
      <c r="X71">
        <v>-97</v>
      </c>
      <c r="Y71">
        <v>-2</v>
      </c>
      <c r="Z71">
        <v>2.69</v>
      </c>
      <c r="AA71">
        <v>7.18</v>
      </c>
      <c r="AB71">
        <v>0.4</v>
      </c>
      <c r="AC71">
        <v>-36</v>
      </c>
    </row>
    <row r="72" spans="7:29">
      <c r="G72" t="s">
        <v>114</v>
      </c>
      <c r="H72" s="73">
        <v>36.92</v>
      </c>
      <c r="I72" s="46">
        <v>0</v>
      </c>
      <c r="J72" s="46">
        <v>0</v>
      </c>
      <c r="K72" s="46">
        <v>8.49</v>
      </c>
      <c r="L72" s="46">
        <v>3.43</v>
      </c>
      <c r="M72" s="74">
        <v>0.46</v>
      </c>
      <c r="N72" s="73">
        <v>0</v>
      </c>
      <c r="O72" s="46">
        <v>-67</v>
      </c>
      <c r="P72" s="46">
        <v>-19</v>
      </c>
      <c r="Q72" s="46">
        <v>0</v>
      </c>
      <c r="R72" s="46">
        <v>0</v>
      </c>
      <c r="S72" s="74">
        <v>0</v>
      </c>
      <c r="U72" s="73">
        <v>-88</v>
      </c>
      <c r="V72" s="74">
        <v>49.3</v>
      </c>
      <c r="W72">
        <v>36.92</v>
      </c>
      <c r="X72">
        <v>-67</v>
      </c>
      <c r="Y72">
        <v>-2</v>
      </c>
      <c r="Z72">
        <v>3.43</v>
      </c>
      <c r="AA72">
        <v>8.49</v>
      </c>
      <c r="AB72">
        <v>0.46</v>
      </c>
      <c r="AC72">
        <v>-19</v>
      </c>
    </row>
    <row r="73" spans="7:29">
      <c r="G73" t="s">
        <v>115</v>
      </c>
      <c r="H73" s="73">
        <v>36.99</v>
      </c>
      <c r="I73" s="46">
        <v>0</v>
      </c>
      <c r="J73" s="46">
        <v>0</v>
      </c>
      <c r="K73" s="46">
        <v>6.46</v>
      </c>
      <c r="L73" s="46">
        <v>2.94</v>
      </c>
      <c r="M73" s="74">
        <v>0.35</v>
      </c>
      <c r="N73" s="73">
        <v>0</v>
      </c>
      <c r="O73" s="46">
        <v>-51</v>
      </c>
      <c r="P73" s="46">
        <v>-30</v>
      </c>
      <c r="Q73" s="46">
        <v>0</v>
      </c>
      <c r="R73" s="46">
        <v>0</v>
      </c>
      <c r="S73" s="74">
        <v>0</v>
      </c>
      <c r="U73" s="73">
        <v>-83</v>
      </c>
      <c r="V73" s="74">
        <v>46.74</v>
      </c>
      <c r="W73">
        <v>36.99</v>
      </c>
      <c r="X73">
        <v>-51</v>
      </c>
      <c r="Y73">
        <v>-2</v>
      </c>
      <c r="Z73">
        <v>2.94</v>
      </c>
      <c r="AA73">
        <v>6.46</v>
      </c>
      <c r="AB73">
        <v>0.35</v>
      </c>
      <c r="AC73">
        <v>-30</v>
      </c>
    </row>
    <row r="74" spans="7:29">
      <c r="G74" t="s">
        <v>116</v>
      </c>
      <c r="H74" s="73">
        <v>43.45</v>
      </c>
      <c r="I74" s="46">
        <v>0</v>
      </c>
      <c r="J74" s="46">
        <v>0</v>
      </c>
      <c r="K74" s="46">
        <v>5.32</v>
      </c>
      <c r="L74" s="46">
        <v>2.9</v>
      </c>
      <c r="M74" s="74">
        <v>0.56999999999999995</v>
      </c>
      <c r="N74" s="73">
        <v>0</v>
      </c>
      <c r="O74" s="46">
        <v>-63</v>
      </c>
      <c r="P74" s="46">
        <v>-20</v>
      </c>
      <c r="Q74" s="46">
        <v>0</v>
      </c>
      <c r="R74" s="46">
        <v>0</v>
      </c>
      <c r="S74" s="74">
        <v>0</v>
      </c>
      <c r="U74" s="73">
        <v>-85</v>
      </c>
      <c r="V74" s="74">
        <v>52.24</v>
      </c>
      <c r="W74">
        <v>43.45</v>
      </c>
      <c r="X74">
        <v>-63</v>
      </c>
      <c r="Y74">
        <v>-2</v>
      </c>
      <c r="Z74">
        <v>2.9</v>
      </c>
      <c r="AA74">
        <v>5.32</v>
      </c>
      <c r="AB74">
        <v>0.56999999999999995</v>
      </c>
      <c r="AC74">
        <v>-20</v>
      </c>
    </row>
    <row r="75" spans="7:29">
      <c r="G75" t="s">
        <v>117</v>
      </c>
      <c r="H75" s="73">
        <v>231.75</v>
      </c>
      <c r="I75" s="46">
        <v>0</v>
      </c>
      <c r="J75" s="46">
        <v>0</v>
      </c>
      <c r="K75" s="46">
        <v>7.81</v>
      </c>
      <c r="L75" s="46">
        <v>4.32</v>
      </c>
      <c r="M75" s="74">
        <v>0.75</v>
      </c>
      <c r="N75" s="73">
        <v>0</v>
      </c>
      <c r="O75" s="46">
        <v>-39</v>
      </c>
      <c r="P75" s="46">
        <v>0</v>
      </c>
      <c r="Q75" s="46">
        <v>0</v>
      </c>
      <c r="R75" s="46">
        <v>0</v>
      </c>
      <c r="S75" s="74">
        <v>0</v>
      </c>
      <c r="U75" s="73">
        <v>-41</v>
      </c>
      <c r="V75" s="74">
        <v>244.63</v>
      </c>
      <c r="W75">
        <v>231.75</v>
      </c>
      <c r="X75">
        <v>-39</v>
      </c>
      <c r="Y75">
        <v>-2</v>
      </c>
      <c r="Z75">
        <v>4.32</v>
      </c>
      <c r="AA75">
        <v>7.81</v>
      </c>
      <c r="AB75">
        <v>0.75</v>
      </c>
      <c r="AC75">
        <v>0</v>
      </c>
    </row>
    <row r="76" spans="7:29">
      <c r="G76" t="s">
        <v>118</v>
      </c>
      <c r="H76" s="73">
        <v>188.47</v>
      </c>
      <c r="I76" s="46">
        <v>0</v>
      </c>
      <c r="J76" s="46">
        <v>0</v>
      </c>
      <c r="K76" s="46">
        <v>8.48</v>
      </c>
      <c r="L76" s="46">
        <v>4.17</v>
      </c>
      <c r="M76" s="74">
        <v>0.19</v>
      </c>
      <c r="N76" s="73">
        <v>0</v>
      </c>
      <c r="O76" s="46">
        <v>-21</v>
      </c>
      <c r="P76" s="46">
        <v>0</v>
      </c>
      <c r="Q76" s="46">
        <v>0</v>
      </c>
      <c r="R76" s="46">
        <v>0</v>
      </c>
      <c r="S76" s="74">
        <v>0</v>
      </c>
      <c r="U76" s="73">
        <v>-23</v>
      </c>
      <c r="V76" s="74">
        <v>201.31</v>
      </c>
      <c r="W76">
        <v>188.47</v>
      </c>
      <c r="X76">
        <v>-21</v>
      </c>
      <c r="Y76">
        <v>-2</v>
      </c>
      <c r="Z76">
        <v>4.17</v>
      </c>
      <c r="AA76">
        <v>8.48</v>
      </c>
      <c r="AB76">
        <v>0.19</v>
      </c>
      <c r="AC76">
        <v>0</v>
      </c>
    </row>
    <row r="77" spans="7:29">
      <c r="G77" t="s">
        <v>119</v>
      </c>
      <c r="H77" s="73">
        <v>23.53</v>
      </c>
      <c r="I77" s="46">
        <v>0</v>
      </c>
      <c r="J77" s="46">
        <v>0</v>
      </c>
      <c r="K77" s="46">
        <v>9.41</v>
      </c>
      <c r="L77" s="46">
        <v>4.92</v>
      </c>
      <c r="M77" s="74">
        <v>0.7</v>
      </c>
      <c r="N77" s="73">
        <v>0</v>
      </c>
      <c r="O77" s="46">
        <v>-37</v>
      </c>
      <c r="P77" s="46">
        <v>0</v>
      </c>
      <c r="Q77" s="46">
        <v>0</v>
      </c>
      <c r="R77" s="46">
        <v>0</v>
      </c>
      <c r="S77" s="74">
        <v>0</v>
      </c>
      <c r="U77" s="73">
        <v>-39</v>
      </c>
      <c r="V77" s="74">
        <v>38.56</v>
      </c>
      <c r="W77">
        <v>23.53</v>
      </c>
      <c r="X77">
        <v>-37</v>
      </c>
      <c r="Y77">
        <v>-2</v>
      </c>
      <c r="Z77">
        <v>4.92</v>
      </c>
      <c r="AA77">
        <v>9.41</v>
      </c>
      <c r="AB77">
        <v>0.7</v>
      </c>
      <c r="AC77">
        <v>0</v>
      </c>
    </row>
    <row r="78" spans="7:29">
      <c r="G78" t="s">
        <v>120</v>
      </c>
      <c r="H78" s="73">
        <v>26.53</v>
      </c>
      <c r="I78" s="46">
        <v>0</v>
      </c>
      <c r="J78" s="46">
        <v>0</v>
      </c>
      <c r="K78" s="46">
        <v>9.5500000000000007</v>
      </c>
      <c r="L78" s="46">
        <v>4.7699999999999996</v>
      </c>
      <c r="M78" s="74">
        <v>0.82</v>
      </c>
      <c r="N78" s="73">
        <v>0</v>
      </c>
      <c r="O78" s="46">
        <v>-44</v>
      </c>
      <c r="P78" s="46">
        <v>0</v>
      </c>
      <c r="Q78" s="46">
        <v>0</v>
      </c>
      <c r="R78" s="46">
        <v>0</v>
      </c>
      <c r="S78" s="74">
        <v>0</v>
      </c>
      <c r="U78" s="73">
        <v>-46</v>
      </c>
      <c r="V78" s="74">
        <v>41.67</v>
      </c>
      <c r="W78">
        <v>26.53</v>
      </c>
      <c r="X78">
        <v>-44</v>
      </c>
      <c r="Y78">
        <v>-2</v>
      </c>
      <c r="Z78">
        <v>4.7699999999999996</v>
      </c>
      <c r="AA78">
        <v>9.5500000000000007</v>
      </c>
      <c r="AB78">
        <v>0.82</v>
      </c>
      <c r="AC78">
        <v>0</v>
      </c>
    </row>
    <row r="79" spans="7:29">
      <c r="G79" t="s">
        <v>121</v>
      </c>
      <c r="H79" s="73">
        <v>26.96</v>
      </c>
      <c r="I79" s="46">
        <v>0</v>
      </c>
      <c r="J79" s="46">
        <v>0</v>
      </c>
      <c r="K79" s="46">
        <v>7.35</v>
      </c>
      <c r="L79" s="46">
        <v>4.41</v>
      </c>
      <c r="M79" s="74">
        <v>0.39</v>
      </c>
      <c r="N79" s="73">
        <v>0</v>
      </c>
      <c r="O79" s="46">
        <v>-56</v>
      </c>
      <c r="P79" s="46">
        <v>0</v>
      </c>
      <c r="Q79" s="46">
        <v>0</v>
      </c>
      <c r="R79" s="46">
        <v>0</v>
      </c>
      <c r="S79" s="74">
        <v>0</v>
      </c>
      <c r="U79" s="73">
        <v>-58</v>
      </c>
      <c r="V79" s="74">
        <v>39.11</v>
      </c>
      <c r="W79">
        <v>26.96</v>
      </c>
      <c r="X79">
        <v>-56</v>
      </c>
      <c r="Y79">
        <v>-2</v>
      </c>
      <c r="Z79">
        <v>4.41</v>
      </c>
      <c r="AA79">
        <v>7.35</v>
      </c>
      <c r="AB79">
        <v>0.39</v>
      </c>
      <c r="AC79">
        <v>0</v>
      </c>
    </row>
    <row r="80" spans="7:29">
      <c r="G80" t="s">
        <v>122</v>
      </c>
      <c r="H80" s="73">
        <v>23.89</v>
      </c>
      <c r="I80" s="46">
        <v>0</v>
      </c>
      <c r="J80" s="46">
        <v>0</v>
      </c>
      <c r="K80" s="46">
        <v>6.61</v>
      </c>
      <c r="L80" s="46">
        <v>4.5</v>
      </c>
      <c r="M80" s="74">
        <v>0.51</v>
      </c>
      <c r="N80" s="73">
        <v>0</v>
      </c>
      <c r="O80" s="46">
        <v>-77</v>
      </c>
      <c r="P80" s="46">
        <v>0</v>
      </c>
      <c r="Q80" s="46">
        <v>0</v>
      </c>
      <c r="R80" s="46">
        <v>0</v>
      </c>
      <c r="S80" s="74">
        <v>0</v>
      </c>
      <c r="U80" s="73">
        <v>-79</v>
      </c>
      <c r="V80" s="74">
        <v>35.51</v>
      </c>
      <c r="W80">
        <v>23.89</v>
      </c>
      <c r="X80">
        <v>-77</v>
      </c>
      <c r="Y80">
        <v>-2</v>
      </c>
      <c r="Z80">
        <v>4.5</v>
      </c>
      <c r="AA80">
        <v>6.61</v>
      </c>
      <c r="AB80">
        <v>0.51</v>
      </c>
      <c r="AC80">
        <v>0</v>
      </c>
    </row>
    <row r="81" spans="7:29">
      <c r="G81" t="s">
        <v>123</v>
      </c>
      <c r="H81" s="73">
        <v>55.76</v>
      </c>
      <c r="I81" s="46">
        <v>0</v>
      </c>
      <c r="J81" s="46">
        <v>0</v>
      </c>
      <c r="K81" s="46">
        <v>8.33</v>
      </c>
      <c r="L81" s="46">
        <v>5.44</v>
      </c>
      <c r="M81" s="74">
        <v>0.87</v>
      </c>
      <c r="N81" s="73">
        <v>0</v>
      </c>
      <c r="O81" s="46">
        <v>-70</v>
      </c>
      <c r="P81" s="46">
        <v>0</v>
      </c>
      <c r="Q81" s="46">
        <v>0</v>
      </c>
      <c r="R81" s="46">
        <v>0</v>
      </c>
      <c r="S81" s="74">
        <v>0</v>
      </c>
      <c r="U81" s="73">
        <v>-72</v>
      </c>
      <c r="V81" s="74">
        <v>70.400000000000006</v>
      </c>
      <c r="W81">
        <v>55.76</v>
      </c>
      <c r="X81">
        <v>-70</v>
      </c>
      <c r="Y81">
        <v>-2</v>
      </c>
      <c r="Z81">
        <v>5.44</v>
      </c>
      <c r="AA81">
        <v>8.33</v>
      </c>
      <c r="AB81">
        <v>0.87</v>
      </c>
      <c r="AC81">
        <v>0</v>
      </c>
    </row>
    <row r="82" spans="7:29">
      <c r="G82" t="s">
        <v>124</v>
      </c>
      <c r="H82" s="73">
        <v>65.260000000000005</v>
      </c>
      <c r="I82" s="46">
        <v>0</v>
      </c>
      <c r="J82" s="46">
        <v>0</v>
      </c>
      <c r="K82" s="46">
        <v>7.81</v>
      </c>
      <c r="L82" s="46">
        <v>5.86</v>
      </c>
      <c r="M82" s="74">
        <v>0.89</v>
      </c>
      <c r="N82" s="73">
        <v>0</v>
      </c>
      <c r="O82" s="46">
        <v>-56</v>
      </c>
      <c r="P82" s="46">
        <v>0</v>
      </c>
      <c r="Q82" s="46">
        <v>0</v>
      </c>
      <c r="R82" s="46">
        <v>0</v>
      </c>
      <c r="S82" s="74">
        <v>0</v>
      </c>
      <c r="U82" s="73">
        <v>-58</v>
      </c>
      <c r="V82" s="74">
        <v>79.819999999999993</v>
      </c>
      <c r="W82">
        <v>65.260000000000005</v>
      </c>
      <c r="X82">
        <v>-56</v>
      </c>
      <c r="Y82">
        <v>-2</v>
      </c>
      <c r="Z82">
        <v>5.86</v>
      </c>
      <c r="AA82">
        <v>7.81</v>
      </c>
      <c r="AB82">
        <v>0.89</v>
      </c>
      <c r="AC82">
        <v>0</v>
      </c>
    </row>
    <row r="83" spans="7:29">
      <c r="G83" t="s">
        <v>125</v>
      </c>
      <c r="H83" s="73">
        <v>130.6</v>
      </c>
      <c r="I83" s="46">
        <v>0</v>
      </c>
      <c r="J83" s="46">
        <v>0</v>
      </c>
      <c r="K83" s="46">
        <v>4.55</v>
      </c>
      <c r="L83" s="46">
        <v>3.5</v>
      </c>
      <c r="M83" s="74">
        <v>0.68</v>
      </c>
      <c r="N83" s="73">
        <v>0</v>
      </c>
      <c r="O83" s="46">
        <v>-166</v>
      </c>
      <c r="P83" s="46">
        <v>-15</v>
      </c>
      <c r="Q83" s="46">
        <v>0</v>
      </c>
      <c r="R83" s="46">
        <v>0</v>
      </c>
      <c r="S83" s="74">
        <v>0</v>
      </c>
      <c r="U83" s="73">
        <v>-183</v>
      </c>
      <c r="V83" s="74">
        <v>139.33000000000001</v>
      </c>
      <c r="W83">
        <v>130.6</v>
      </c>
      <c r="X83">
        <v>-166</v>
      </c>
      <c r="Y83">
        <v>-2</v>
      </c>
      <c r="Z83">
        <v>3.5</v>
      </c>
      <c r="AA83">
        <v>4.55</v>
      </c>
      <c r="AB83">
        <v>0.68</v>
      </c>
      <c r="AC83">
        <v>-15</v>
      </c>
    </row>
    <row r="84" spans="7:29">
      <c r="G84" t="s">
        <v>126</v>
      </c>
      <c r="H84" s="73">
        <v>115.12</v>
      </c>
      <c r="I84" s="46">
        <v>0</v>
      </c>
      <c r="J84" s="46">
        <v>0</v>
      </c>
      <c r="K84" s="46">
        <v>5.75</v>
      </c>
      <c r="L84" s="46">
        <v>3.11</v>
      </c>
      <c r="M84" s="74">
        <v>0.52</v>
      </c>
      <c r="N84" s="73">
        <v>0</v>
      </c>
      <c r="O84" s="46">
        <v>-155</v>
      </c>
      <c r="P84" s="46">
        <v>-25</v>
      </c>
      <c r="Q84" s="46">
        <v>0</v>
      </c>
      <c r="R84" s="46">
        <v>0</v>
      </c>
      <c r="S84" s="74">
        <v>0</v>
      </c>
      <c r="U84" s="73">
        <v>-182</v>
      </c>
      <c r="V84" s="74">
        <v>124.5</v>
      </c>
      <c r="W84">
        <v>115.12</v>
      </c>
      <c r="X84">
        <v>-155</v>
      </c>
      <c r="Y84">
        <v>-2</v>
      </c>
      <c r="Z84">
        <v>3.11</v>
      </c>
      <c r="AA84">
        <v>5.75</v>
      </c>
      <c r="AB84">
        <v>0.52</v>
      </c>
      <c r="AC84">
        <v>-25</v>
      </c>
    </row>
    <row r="85" spans="7:29">
      <c r="G85" t="s">
        <v>127</v>
      </c>
      <c r="H85" s="73">
        <v>71.44</v>
      </c>
      <c r="I85" s="46">
        <v>0</v>
      </c>
      <c r="J85" s="46">
        <v>0</v>
      </c>
      <c r="K85" s="46">
        <v>6</v>
      </c>
      <c r="L85" s="46">
        <v>2.82</v>
      </c>
      <c r="M85" s="74">
        <v>0.36</v>
      </c>
      <c r="N85" s="73">
        <v>0</v>
      </c>
      <c r="O85" s="46">
        <v>-115</v>
      </c>
      <c r="P85" s="46">
        <v>-25</v>
      </c>
      <c r="Q85" s="46">
        <v>0</v>
      </c>
      <c r="R85" s="46">
        <v>0</v>
      </c>
      <c r="S85" s="74">
        <v>0</v>
      </c>
      <c r="U85" s="73">
        <v>-142</v>
      </c>
      <c r="V85" s="74">
        <v>80.62</v>
      </c>
      <c r="W85">
        <v>71.44</v>
      </c>
      <c r="X85">
        <v>-115</v>
      </c>
      <c r="Y85">
        <v>-2</v>
      </c>
      <c r="Z85">
        <v>2.82</v>
      </c>
      <c r="AA85">
        <v>6</v>
      </c>
      <c r="AB85">
        <v>0.36</v>
      </c>
      <c r="AC85">
        <v>-25</v>
      </c>
    </row>
    <row r="86" spans="7:29">
      <c r="G86" t="s">
        <v>128</v>
      </c>
      <c r="H86" s="73">
        <v>69.34</v>
      </c>
      <c r="I86" s="46">
        <v>0</v>
      </c>
      <c r="J86" s="46">
        <v>0</v>
      </c>
      <c r="K86" s="46">
        <v>7.07</v>
      </c>
      <c r="L86" s="46">
        <v>3.04</v>
      </c>
      <c r="M86" s="74">
        <v>0.14000000000000001</v>
      </c>
      <c r="N86" s="73">
        <v>0</v>
      </c>
      <c r="O86" s="46">
        <v>-118</v>
      </c>
      <c r="P86" s="46">
        <v>-25</v>
      </c>
      <c r="Q86" s="46">
        <v>0</v>
      </c>
      <c r="R86" s="46">
        <v>0</v>
      </c>
      <c r="S86" s="74">
        <v>0</v>
      </c>
      <c r="U86" s="73">
        <v>-145</v>
      </c>
      <c r="V86" s="74">
        <v>79.59</v>
      </c>
      <c r="W86">
        <v>69.34</v>
      </c>
      <c r="X86">
        <v>-118</v>
      </c>
      <c r="Y86">
        <v>-2</v>
      </c>
      <c r="Z86">
        <v>3.04</v>
      </c>
      <c r="AA86">
        <v>7.07</v>
      </c>
      <c r="AB86">
        <v>0.14000000000000001</v>
      </c>
      <c r="AC86">
        <v>-25</v>
      </c>
    </row>
    <row r="87" spans="7:29">
      <c r="G87" t="s">
        <v>129</v>
      </c>
      <c r="H87" s="73">
        <v>74.400000000000006</v>
      </c>
      <c r="I87" s="46">
        <v>0</v>
      </c>
      <c r="J87" s="46">
        <v>0</v>
      </c>
      <c r="K87" s="46">
        <v>0</v>
      </c>
      <c r="L87" s="46">
        <v>2.77</v>
      </c>
      <c r="M87" s="74">
        <v>0</v>
      </c>
      <c r="N87" s="73">
        <v>0</v>
      </c>
      <c r="O87" s="46">
        <v>-104</v>
      </c>
      <c r="P87" s="46">
        <v>-30</v>
      </c>
      <c r="Q87" s="46">
        <v>0</v>
      </c>
      <c r="R87" s="46">
        <v>0</v>
      </c>
      <c r="S87" s="74">
        <v>0</v>
      </c>
      <c r="U87" s="73">
        <v>-136</v>
      </c>
      <c r="V87" s="74">
        <v>77.17</v>
      </c>
      <c r="W87">
        <v>74.400000000000006</v>
      </c>
      <c r="X87">
        <v>-104</v>
      </c>
      <c r="Y87">
        <v>-2</v>
      </c>
      <c r="Z87">
        <v>2.77</v>
      </c>
      <c r="AA87">
        <v>0</v>
      </c>
      <c r="AB87">
        <v>0</v>
      </c>
      <c r="AC87">
        <v>-30</v>
      </c>
    </row>
    <row r="88" spans="7:29">
      <c r="G88" t="s">
        <v>130</v>
      </c>
      <c r="H88" s="73">
        <v>53.87</v>
      </c>
      <c r="I88" s="46">
        <v>0</v>
      </c>
      <c r="J88" s="46">
        <v>0</v>
      </c>
      <c r="K88" s="46">
        <v>0</v>
      </c>
      <c r="L88" s="46">
        <v>3.08</v>
      </c>
      <c r="M88" s="74">
        <v>0.96</v>
      </c>
      <c r="N88" s="73">
        <v>0</v>
      </c>
      <c r="O88" s="46">
        <v>-98</v>
      </c>
      <c r="P88" s="46">
        <v>-30</v>
      </c>
      <c r="Q88" s="46">
        <v>0</v>
      </c>
      <c r="R88" s="46">
        <v>0</v>
      </c>
      <c r="S88" s="74">
        <v>0</v>
      </c>
      <c r="U88" s="73">
        <v>-130</v>
      </c>
      <c r="V88" s="74">
        <v>57.91</v>
      </c>
      <c r="W88">
        <v>53.87</v>
      </c>
      <c r="X88">
        <v>-98</v>
      </c>
      <c r="Y88">
        <v>-2</v>
      </c>
      <c r="Z88">
        <v>3.08</v>
      </c>
      <c r="AA88">
        <v>0</v>
      </c>
      <c r="AB88">
        <v>0.96</v>
      </c>
      <c r="AC88">
        <v>-30</v>
      </c>
    </row>
    <row r="89" spans="7:29">
      <c r="G89" t="s">
        <v>131</v>
      </c>
      <c r="H89" s="73">
        <v>36.549999999999997</v>
      </c>
      <c r="I89" s="46">
        <v>0</v>
      </c>
      <c r="J89" s="46">
        <v>0</v>
      </c>
      <c r="K89" s="46">
        <v>0</v>
      </c>
      <c r="L89" s="46">
        <v>3.08</v>
      </c>
      <c r="M89" s="74">
        <v>0</v>
      </c>
      <c r="N89" s="73">
        <v>0</v>
      </c>
      <c r="O89" s="46">
        <v>-92</v>
      </c>
      <c r="P89" s="46">
        <v>-35</v>
      </c>
      <c r="Q89" s="46">
        <v>0</v>
      </c>
      <c r="R89" s="46">
        <v>0</v>
      </c>
      <c r="S89" s="74">
        <v>0</v>
      </c>
      <c r="U89" s="73">
        <v>-129</v>
      </c>
      <c r="V89" s="74">
        <v>39.630000000000003</v>
      </c>
      <c r="W89">
        <v>36.549999999999997</v>
      </c>
      <c r="X89">
        <v>-92</v>
      </c>
      <c r="Y89">
        <v>-2</v>
      </c>
      <c r="Z89">
        <v>3.08</v>
      </c>
      <c r="AA89">
        <v>0</v>
      </c>
      <c r="AB89">
        <v>0</v>
      </c>
      <c r="AC89">
        <v>-35</v>
      </c>
    </row>
    <row r="90" spans="7:29">
      <c r="G90" t="s">
        <v>132</v>
      </c>
      <c r="H90" s="73">
        <v>40.4</v>
      </c>
      <c r="I90" s="46">
        <v>0</v>
      </c>
      <c r="J90" s="46">
        <v>0</v>
      </c>
      <c r="K90" s="46">
        <v>0</v>
      </c>
      <c r="L90" s="46">
        <v>3.56</v>
      </c>
      <c r="M90" s="74">
        <v>0</v>
      </c>
      <c r="N90" s="73">
        <v>0</v>
      </c>
      <c r="O90" s="46">
        <v>-64</v>
      </c>
      <c r="P90" s="46">
        <v>-80</v>
      </c>
      <c r="Q90" s="46">
        <v>0</v>
      </c>
      <c r="R90" s="46">
        <v>0</v>
      </c>
      <c r="S90" s="74">
        <v>0</v>
      </c>
      <c r="U90" s="73">
        <v>-146</v>
      </c>
      <c r="V90" s="74">
        <v>43.96</v>
      </c>
      <c r="W90">
        <v>40.4</v>
      </c>
      <c r="X90">
        <v>-64</v>
      </c>
      <c r="Y90">
        <v>-2</v>
      </c>
      <c r="Z90">
        <v>3.56</v>
      </c>
      <c r="AA90">
        <v>0</v>
      </c>
      <c r="AB90">
        <v>0</v>
      </c>
      <c r="AC90">
        <v>-80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18.28</v>
      </c>
      <c r="M91" s="74">
        <v>0</v>
      </c>
      <c r="N91" s="73">
        <v>-9</v>
      </c>
      <c r="O91" s="46">
        <v>-84</v>
      </c>
      <c r="P91" s="46">
        <v>-45</v>
      </c>
      <c r="Q91" s="46">
        <v>0</v>
      </c>
      <c r="R91" s="46">
        <v>0</v>
      </c>
      <c r="S91" s="74">
        <v>0</v>
      </c>
      <c r="U91" s="73">
        <v>-140</v>
      </c>
      <c r="V91" s="74">
        <v>18.28</v>
      </c>
      <c r="W91">
        <v>-9</v>
      </c>
      <c r="X91">
        <v>-84</v>
      </c>
      <c r="Y91">
        <v>-2</v>
      </c>
      <c r="Z91">
        <v>18.28</v>
      </c>
      <c r="AA91">
        <v>0</v>
      </c>
      <c r="AB91">
        <v>0</v>
      </c>
      <c r="AC91">
        <v>-45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16.55</v>
      </c>
      <c r="M92" s="74">
        <v>0</v>
      </c>
      <c r="N92" s="73">
        <v>-7</v>
      </c>
      <c r="O92" s="46">
        <v>-63</v>
      </c>
      <c r="P92" s="46">
        <v>-22</v>
      </c>
      <c r="Q92" s="46">
        <v>0</v>
      </c>
      <c r="R92" s="46">
        <v>0</v>
      </c>
      <c r="S92" s="74">
        <v>0</v>
      </c>
      <c r="U92" s="73">
        <v>-94</v>
      </c>
      <c r="V92" s="74">
        <v>16.55</v>
      </c>
      <c r="W92">
        <v>-7</v>
      </c>
      <c r="X92">
        <v>-63</v>
      </c>
      <c r="Y92">
        <v>-2</v>
      </c>
      <c r="Z92">
        <v>16.55</v>
      </c>
      <c r="AA92">
        <v>0</v>
      </c>
      <c r="AB92">
        <v>0</v>
      </c>
      <c r="AC92">
        <v>-22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15.2</v>
      </c>
      <c r="M93" s="74">
        <v>0</v>
      </c>
      <c r="N93" s="73">
        <v>-19</v>
      </c>
      <c r="O93" s="46">
        <v>-82</v>
      </c>
      <c r="P93" s="46">
        <v>-75</v>
      </c>
      <c r="Q93" s="46">
        <v>0</v>
      </c>
      <c r="R93" s="46">
        <v>0</v>
      </c>
      <c r="S93" s="74">
        <v>0</v>
      </c>
      <c r="U93" s="73">
        <v>-178</v>
      </c>
      <c r="V93" s="74">
        <v>15.2</v>
      </c>
      <c r="W93">
        <v>-19</v>
      </c>
      <c r="X93">
        <v>-82</v>
      </c>
      <c r="Y93">
        <v>-2</v>
      </c>
      <c r="Z93">
        <v>15.2</v>
      </c>
      <c r="AA93">
        <v>0</v>
      </c>
      <c r="AB93">
        <v>0</v>
      </c>
      <c r="AC93">
        <v>-75</v>
      </c>
    </row>
    <row r="94" spans="7:29">
      <c r="G94" t="s">
        <v>136</v>
      </c>
      <c r="H94" s="73">
        <v>16.36</v>
      </c>
      <c r="I94" s="46">
        <v>0</v>
      </c>
      <c r="J94" s="46">
        <v>0</v>
      </c>
      <c r="K94" s="46">
        <v>0</v>
      </c>
      <c r="L94" s="46">
        <v>14.91</v>
      </c>
      <c r="M94" s="74">
        <v>0</v>
      </c>
      <c r="N94" s="73">
        <v>0</v>
      </c>
      <c r="O94" s="46">
        <v>-66</v>
      </c>
      <c r="P94" s="46">
        <v>-85</v>
      </c>
      <c r="Q94" s="46">
        <v>0</v>
      </c>
      <c r="R94" s="46">
        <v>0</v>
      </c>
      <c r="S94" s="74">
        <v>0</v>
      </c>
      <c r="U94" s="73">
        <v>-153</v>
      </c>
      <c r="V94" s="74">
        <v>31.26</v>
      </c>
      <c r="W94">
        <v>16.36</v>
      </c>
      <c r="X94">
        <v>-66</v>
      </c>
      <c r="Y94">
        <v>-2</v>
      </c>
      <c r="Z94">
        <v>14.91</v>
      </c>
      <c r="AA94">
        <v>0</v>
      </c>
      <c r="AB94">
        <v>0</v>
      </c>
      <c r="AC94">
        <v>-85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13.18</v>
      </c>
      <c r="M95" s="74">
        <v>0</v>
      </c>
      <c r="N95" s="73">
        <v>-20</v>
      </c>
      <c r="O95" s="46">
        <v>-65</v>
      </c>
      <c r="P95" s="46">
        <v>-100</v>
      </c>
      <c r="Q95" s="46">
        <v>0</v>
      </c>
      <c r="R95" s="46">
        <v>0</v>
      </c>
      <c r="S95" s="74">
        <v>0</v>
      </c>
      <c r="U95" s="73">
        <v>-187</v>
      </c>
      <c r="V95" s="74">
        <v>13.18</v>
      </c>
      <c r="W95">
        <v>-20</v>
      </c>
      <c r="X95">
        <v>-65</v>
      </c>
      <c r="Y95">
        <v>-2</v>
      </c>
      <c r="Z95">
        <v>13.18</v>
      </c>
      <c r="AA95">
        <v>0</v>
      </c>
      <c r="AB95">
        <v>0</v>
      </c>
      <c r="AC95">
        <v>-100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11.64</v>
      </c>
      <c r="M96" s="74">
        <v>0</v>
      </c>
      <c r="N96" s="73">
        <v>-52</v>
      </c>
      <c r="O96" s="46">
        <v>-57</v>
      </c>
      <c r="P96" s="46">
        <v>-90</v>
      </c>
      <c r="Q96" s="46">
        <v>0</v>
      </c>
      <c r="R96" s="46">
        <v>0</v>
      </c>
      <c r="S96" s="74">
        <v>0</v>
      </c>
      <c r="U96" s="73">
        <v>-201</v>
      </c>
      <c r="V96" s="74">
        <v>11.64</v>
      </c>
      <c r="W96">
        <v>-52</v>
      </c>
      <c r="X96">
        <v>-57</v>
      </c>
      <c r="Y96">
        <v>-2</v>
      </c>
      <c r="Z96">
        <v>11.64</v>
      </c>
      <c r="AA96">
        <v>0</v>
      </c>
      <c r="AB96">
        <v>0</v>
      </c>
      <c r="AC96">
        <v>-90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10.68</v>
      </c>
      <c r="M97" s="74">
        <v>0</v>
      </c>
      <c r="N97" s="73">
        <v>-44</v>
      </c>
      <c r="O97" s="46">
        <v>-55</v>
      </c>
      <c r="P97" s="46">
        <v>-90</v>
      </c>
      <c r="Q97" s="46">
        <v>0</v>
      </c>
      <c r="R97" s="46">
        <v>0</v>
      </c>
      <c r="S97" s="74">
        <v>0</v>
      </c>
      <c r="U97" s="73">
        <v>-191</v>
      </c>
      <c r="V97" s="74">
        <v>10.68</v>
      </c>
      <c r="W97">
        <v>-44</v>
      </c>
      <c r="X97">
        <v>-55</v>
      </c>
      <c r="Y97">
        <v>-2</v>
      </c>
      <c r="Z97">
        <v>10.68</v>
      </c>
      <c r="AA97">
        <v>0</v>
      </c>
      <c r="AB97">
        <v>0</v>
      </c>
      <c r="AC97">
        <v>-90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10.199999999999999</v>
      </c>
      <c r="M98" s="74">
        <v>0</v>
      </c>
      <c r="N98" s="73">
        <v>-115</v>
      </c>
      <c r="O98" s="46">
        <v>-85</v>
      </c>
      <c r="P98" s="46">
        <v>-80</v>
      </c>
      <c r="Q98" s="46">
        <v>0</v>
      </c>
      <c r="R98" s="46">
        <v>0</v>
      </c>
      <c r="S98" s="74">
        <v>0</v>
      </c>
      <c r="U98" s="73">
        <v>-282</v>
      </c>
      <c r="V98" s="74">
        <v>10.199999999999999</v>
      </c>
      <c r="W98">
        <v>-115</v>
      </c>
      <c r="X98">
        <v>-85</v>
      </c>
      <c r="Y98">
        <v>-2</v>
      </c>
      <c r="Z98">
        <v>10.199999999999999</v>
      </c>
      <c r="AA98">
        <v>0</v>
      </c>
      <c r="AB98">
        <v>0</v>
      </c>
      <c r="AC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1.2936574999999999</v>
      </c>
      <c r="I99" s="69">
        <f t="shared" ref="I99:BQ99" si="1">SUM(I3:I98)/4000</f>
        <v>1.6280000000000003E-2</v>
      </c>
      <c r="J99" s="69">
        <f t="shared" si="1"/>
        <v>0.35288749999999985</v>
      </c>
      <c r="K99" s="69">
        <f t="shared" si="1"/>
        <v>4.6282500000000004E-2</v>
      </c>
      <c r="L99" s="69">
        <f t="shared" si="1"/>
        <v>0.16357249999999998</v>
      </c>
      <c r="M99" s="69">
        <f t="shared" si="1"/>
        <v>2.7599999999999999E-3</v>
      </c>
      <c r="N99" s="68">
        <f t="shared" si="1"/>
        <v>-0.40949999999999998</v>
      </c>
      <c r="O99" s="69">
        <f t="shared" si="1"/>
        <v>-1.2675000000000001</v>
      </c>
      <c r="P99" s="69">
        <f t="shared" si="1"/>
        <v>-0.5575</v>
      </c>
      <c r="Q99" s="69">
        <f t="shared" si="1"/>
        <v>-0.13125000000000001</v>
      </c>
      <c r="R99" s="69">
        <f t="shared" si="1"/>
        <v>0</v>
      </c>
      <c r="S99" s="70">
        <f t="shared" si="1"/>
        <v>0</v>
      </c>
      <c r="U99" s="68">
        <f t="shared" si="1"/>
        <v>-2.4104999999999999</v>
      </c>
      <c r="V99" s="70">
        <f t="shared" si="1"/>
        <v>1.875437500000001</v>
      </c>
      <c r="W99">
        <f t="shared" si="1"/>
        <v>0.88415750000000015</v>
      </c>
      <c r="X99">
        <f t="shared" si="1"/>
        <v>-1.25122</v>
      </c>
      <c r="Y99">
        <f t="shared" si="1"/>
        <v>-4.4749999999999998E-2</v>
      </c>
      <c r="Z99">
        <f t="shared" si="1"/>
        <v>0.16357249999999998</v>
      </c>
      <c r="AA99">
        <f t="shared" si="1"/>
        <v>-8.4967499999999974E-2</v>
      </c>
      <c r="AB99">
        <f t="shared" si="1"/>
        <v>2.7599999999999999E-3</v>
      </c>
      <c r="AC99">
        <f t="shared" si="1"/>
        <v>-0.20461250000000003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1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10.66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10.66</v>
      </c>
      <c r="W28">
        <v>0</v>
      </c>
      <c r="X28">
        <v>0</v>
      </c>
      <c r="Y28">
        <v>10.66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12.4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12.4</v>
      </c>
      <c r="W29">
        <v>0</v>
      </c>
      <c r="X29">
        <v>0</v>
      </c>
      <c r="Y29">
        <v>12.4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13.93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13.93</v>
      </c>
      <c r="W30">
        <v>0</v>
      </c>
      <c r="X30">
        <v>0</v>
      </c>
      <c r="Y30">
        <v>13.93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2.83</v>
      </c>
      <c r="L31" s="46">
        <v>4.0999999999999996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6.93</v>
      </c>
      <c r="W31">
        <v>0</v>
      </c>
      <c r="X31">
        <v>0</v>
      </c>
      <c r="Y31">
        <v>4.0999999999999996</v>
      </c>
      <c r="Z31">
        <v>2.83</v>
      </c>
      <c r="AA31">
        <v>0</v>
      </c>
    </row>
    <row r="32" spans="7:27">
      <c r="G32" t="s">
        <v>74</v>
      </c>
      <c r="H32" s="73">
        <v>9.85</v>
      </c>
      <c r="I32" s="46">
        <v>0</v>
      </c>
      <c r="J32" s="46">
        <v>0</v>
      </c>
      <c r="K32" s="46">
        <v>3.08</v>
      </c>
      <c r="L32" s="46">
        <v>3.17</v>
      </c>
      <c r="M32" s="74">
        <v>0.15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16.25</v>
      </c>
      <c r="W32">
        <v>9.85</v>
      </c>
      <c r="X32">
        <v>0</v>
      </c>
      <c r="Y32">
        <v>3.17</v>
      </c>
      <c r="Z32">
        <v>3.08</v>
      </c>
      <c r="AA32">
        <v>0.15</v>
      </c>
    </row>
    <row r="33" spans="7:27">
      <c r="G33" t="s">
        <v>75</v>
      </c>
      <c r="H33" s="73">
        <v>0.61</v>
      </c>
      <c r="I33" s="46">
        <v>0</v>
      </c>
      <c r="J33" s="46">
        <v>0</v>
      </c>
      <c r="K33" s="46">
        <v>1.1000000000000001</v>
      </c>
      <c r="L33" s="46">
        <v>0.9</v>
      </c>
      <c r="M33" s="74">
        <v>0.02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2.63</v>
      </c>
      <c r="W33">
        <v>0.61</v>
      </c>
      <c r="X33">
        <v>0</v>
      </c>
      <c r="Y33">
        <v>0.9</v>
      </c>
      <c r="Z33">
        <v>1.1000000000000001</v>
      </c>
      <c r="AA33">
        <v>0.02</v>
      </c>
    </row>
    <row r="34" spans="7:27">
      <c r="G34" t="s">
        <v>76</v>
      </c>
      <c r="H34" s="73">
        <v>4.46</v>
      </c>
      <c r="I34" s="46">
        <v>1.8</v>
      </c>
      <c r="J34" s="46">
        <v>0</v>
      </c>
      <c r="K34" s="46">
        <v>1.5</v>
      </c>
      <c r="L34" s="46">
        <v>0.99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8.75</v>
      </c>
      <c r="W34">
        <v>4.46</v>
      </c>
      <c r="X34">
        <v>1.8</v>
      </c>
      <c r="Y34">
        <v>0.99</v>
      </c>
      <c r="Z34">
        <v>1.5</v>
      </c>
      <c r="AA34">
        <v>0</v>
      </c>
    </row>
    <row r="35" spans="7:27">
      <c r="G35" t="s">
        <v>77</v>
      </c>
      <c r="H35" s="73">
        <v>3.31</v>
      </c>
      <c r="I35" s="46">
        <v>0</v>
      </c>
      <c r="J35" s="46">
        <v>0</v>
      </c>
      <c r="K35" s="46">
        <v>3.42</v>
      </c>
      <c r="L35" s="46">
        <v>1.89</v>
      </c>
      <c r="M35" s="74">
        <v>0.02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8.64</v>
      </c>
      <c r="W35">
        <v>3.31</v>
      </c>
      <c r="X35">
        <v>0</v>
      </c>
      <c r="Y35">
        <v>1.89</v>
      </c>
      <c r="Z35">
        <v>3.42</v>
      </c>
      <c r="AA35">
        <v>0.02</v>
      </c>
    </row>
    <row r="36" spans="7:27">
      <c r="G36" t="s">
        <v>78</v>
      </c>
      <c r="H36" s="73">
        <v>19.68</v>
      </c>
      <c r="I36" s="46">
        <v>3.65</v>
      </c>
      <c r="J36" s="46">
        <v>0</v>
      </c>
      <c r="K36" s="46">
        <v>4.25</v>
      </c>
      <c r="L36" s="46">
        <v>1.89</v>
      </c>
      <c r="M36" s="74">
        <v>0.08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29.55</v>
      </c>
      <c r="W36">
        <v>19.68</v>
      </c>
      <c r="X36">
        <v>3.65</v>
      </c>
      <c r="Y36">
        <v>1.89</v>
      </c>
      <c r="Z36">
        <v>4.25</v>
      </c>
      <c r="AA36">
        <v>0.08</v>
      </c>
    </row>
    <row r="37" spans="7:27">
      <c r="G37" t="s">
        <v>79</v>
      </c>
      <c r="H37" s="73">
        <v>40.39</v>
      </c>
      <c r="I37" s="46">
        <v>4</v>
      </c>
      <c r="J37" s="46">
        <v>0</v>
      </c>
      <c r="K37" s="46">
        <v>5.07</v>
      </c>
      <c r="L37" s="46">
        <v>2.0699999999999998</v>
      </c>
      <c r="M37" s="74">
        <v>0.04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51.57</v>
      </c>
      <c r="W37">
        <v>40.39</v>
      </c>
      <c r="X37">
        <v>4</v>
      </c>
      <c r="Y37">
        <v>2.0699999999999998</v>
      </c>
      <c r="Z37">
        <v>5.07</v>
      </c>
      <c r="AA37">
        <v>0.04</v>
      </c>
    </row>
    <row r="38" spans="7:27">
      <c r="G38" t="s">
        <v>80</v>
      </c>
      <c r="H38" s="73">
        <v>51.89</v>
      </c>
      <c r="I38" s="46">
        <v>5.31</v>
      </c>
      <c r="J38" s="46">
        <v>0</v>
      </c>
      <c r="K38" s="46">
        <v>6.52</v>
      </c>
      <c r="L38" s="46">
        <v>2.2799999999999998</v>
      </c>
      <c r="M38" s="74">
        <v>0.02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66.02</v>
      </c>
      <c r="W38">
        <v>51.89</v>
      </c>
      <c r="X38">
        <v>5.31</v>
      </c>
      <c r="Y38">
        <v>2.2799999999999998</v>
      </c>
      <c r="Z38">
        <v>6.52</v>
      </c>
      <c r="AA38">
        <v>0.02</v>
      </c>
    </row>
    <row r="39" spans="7:27">
      <c r="G39" t="s">
        <v>81</v>
      </c>
      <c r="H39" s="73">
        <v>58.36</v>
      </c>
      <c r="I39" s="46">
        <v>6.3</v>
      </c>
      <c r="J39" s="46">
        <v>0</v>
      </c>
      <c r="K39" s="46">
        <v>10.08</v>
      </c>
      <c r="L39" s="46">
        <v>3.15</v>
      </c>
      <c r="M39" s="74">
        <v>0.21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78.099999999999994</v>
      </c>
      <c r="W39">
        <v>58.36</v>
      </c>
      <c r="X39">
        <v>6.3</v>
      </c>
      <c r="Y39">
        <v>3.15</v>
      </c>
      <c r="Z39">
        <v>10.08</v>
      </c>
      <c r="AA39">
        <v>0.21</v>
      </c>
    </row>
    <row r="40" spans="7:27">
      <c r="G40" t="s">
        <v>82</v>
      </c>
      <c r="H40" s="73">
        <v>71.010000000000005</v>
      </c>
      <c r="I40" s="46">
        <v>9.44</v>
      </c>
      <c r="J40" s="46">
        <v>0</v>
      </c>
      <c r="K40" s="46">
        <v>12.94</v>
      </c>
      <c r="L40" s="46">
        <v>3.91</v>
      </c>
      <c r="M40" s="74">
        <v>0.11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97.41</v>
      </c>
      <c r="W40">
        <v>71.010000000000005</v>
      </c>
      <c r="X40">
        <v>9.44</v>
      </c>
      <c r="Y40">
        <v>3.91</v>
      </c>
      <c r="Z40">
        <v>12.94</v>
      </c>
      <c r="AA40">
        <v>0.11</v>
      </c>
    </row>
    <row r="41" spans="7:27">
      <c r="G41" t="s">
        <v>83</v>
      </c>
      <c r="H41" s="73">
        <v>71.069999999999993</v>
      </c>
      <c r="I41" s="46">
        <v>13.59</v>
      </c>
      <c r="J41" s="46">
        <v>0</v>
      </c>
      <c r="K41" s="46">
        <v>17.350000000000001</v>
      </c>
      <c r="L41" s="46">
        <v>4.59</v>
      </c>
      <c r="M41" s="74">
        <v>0.61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107.21</v>
      </c>
      <c r="W41">
        <v>71.069999999999993</v>
      </c>
      <c r="X41">
        <v>13.59</v>
      </c>
      <c r="Y41">
        <v>4.59</v>
      </c>
      <c r="Z41">
        <v>17.350000000000001</v>
      </c>
      <c r="AA41">
        <v>0.61</v>
      </c>
    </row>
    <row r="42" spans="7:27">
      <c r="G42" t="s">
        <v>84</v>
      </c>
      <c r="H42" s="73">
        <v>69.08</v>
      </c>
      <c r="I42" s="46">
        <v>16.329999999999998</v>
      </c>
      <c r="J42" s="46">
        <v>0</v>
      </c>
      <c r="K42" s="46">
        <v>20.86</v>
      </c>
      <c r="L42" s="46">
        <v>5.7</v>
      </c>
      <c r="M42" s="74">
        <v>0.24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112.21</v>
      </c>
      <c r="W42">
        <v>69.08</v>
      </c>
      <c r="X42">
        <v>16.329999999999998</v>
      </c>
      <c r="Y42">
        <v>5.7</v>
      </c>
      <c r="Z42">
        <v>20.86</v>
      </c>
      <c r="AA42">
        <v>0.24</v>
      </c>
    </row>
    <row r="43" spans="7:27">
      <c r="G43" t="s">
        <v>85</v>
      </c>
      <c r="H43" s="73">
        <v>83.62</v>
      </c>
      <c r="I43" s="46">
        <v>18.91</v>
      </c>
      <c r="J43" s="46">
        <v>0</v>
      </c>
      <c r="K43" s="46">
        <v>38.49</v>
      </c>
      <c r="L43" s="46">
        <v>8.9600000000000009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149.97999999999999</v>
      </c>
      <c r="W43">
        <v>83.62</v>
      </c>
      <c r="X43">
        <v>18.91</v>
      </c>
      <c r="Y43">
        <v>8.9600000000000009</v>
      </c>
      <c r="Z43">
        <v>38.49</v>
      </c>
      <c r="AA43">
        <v>0</v>
      </c>
    </row>
    <row r="44" spans="7:27">
      <c r="G44" t="s">
        <v>86</v>
      </c>
      <c r="H44" s="73">
        <v>65.84</v>
      </c>
      <c r="I44" s="46">
        <v>9.98</v>
      </c>
      <c r="J44" s="46">
        <v>0</v>
      </c>
      <c r="K44" s="46">
        <v>46.28</v>
      </c>
      <c r="L44" s="46">
        <v>10.77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132.87</v>
      </c>
      <c r="W44">
        <v>65.84</v>
      </c>
      <c r="X44">
        <v>9.98</v>
      </c>
      <c r="Y44">
        <v>10.77</v>
      </c>
      <c r="Z44">
        <v>46.28</v>
      </c>
      <c r="AA44">
        <v>0</v>
      </c>
    </row>
    <row r="45" spans="7:27">
      <c r="G45" t="s">
        <v>87</v>
      </c>
      <c r="H45" s="73">
        <v>41.87</v>
      </c>
      <c r="I45" s="46">
        <v>0</v>
      </c>
      <c r="J45" s="46">
        <v>0</v>
      </c>
      <c r="K45" s="46">
        <v>75.88</v>
      </c>
      <c r="L45" s="46">
        <v>16.350000000000001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134.1</v>
      </c>
      <c r="W45">
        <v>41.87</v>
      </c>
      <c r="X45">
        <v>0</v>
      </c>
      <c r="Y45">
        <v>16.350000000000001</v>
      </c>
      <c r="Z45">
        <v>75.88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100.34</v>
      </c>
      <c r="L46" s="46">
        <v>20.76</v>
      </c>
      <c r="M46" s="74">
        <v>1.04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122.14</v>
      </c>
      <c r="W46">
        <v>0</v>
      </c>
      <c r="X46">
        <v>0</v>
      </c>
      <c r="Y46">
        <v>20.76</v>
      </c>
      <c r="Z46">
        <v>100.34</v>
      </c>
      <c r="AA46">
        <v>1.04</v>
      </c>
    </row>
    <row r="47" spans="7:27">
      <c r="G47" t="s">
        <v>89</v>
      </c>
      <c r="H47" s="73">
        <v>0</v>
      </c>
      <c r="I47" s="46">
        <v>30.68</v>
      </c>
      <c r="J47" s="46">
        <v>0</v>
      </c>
      <c r="K47" s="46">
        <v>81.290000000000006</v>
      </c>
      <c r="L47" s="46">
        <v>16.87</v>
      </c>
      <c r="M47" s="74">
        <v>0.85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129.69</v>
      </c>
      <c r="W47">
        <v>0</v>
      </c>
      <c r="X47">
        <v>30.68</v>
      </c>
      <c r="Y47">
        <v>16.87</v>
      </c>
      <c r="Z47">
        <v>81.290000000000006</v>
      </c>
      <c r="AA47">
        <v>0.85</v>
      </c>
    </row>
    <row r="48" spans="7:27">
      <c r="G48" t="s">
        <v>90</v>
      </c>
      <c r="H48" s="73">
        <v>0</v>
      </c>
      <c r="I48" s="46">
        <v>33.67</v>
      </c>
      <c r="J48" s="46">
        <v>0</v>
      </c>
      <c r="K48" s="46">
        <v>101.97</v>
      </c>
      <c r="L48" s="46">
        <v>19.239999999999998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154.88</v>
      </c>
      <c r="W48">
        <v>0</v>
      </c>
      <c r="X48">
        <v>33.67</v>
      </c>
      <c r="Y48">
        <v>19.239999999999998</v>
      </c>
      <c r="Z48">
        <v>101.97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101.97</v>
      </c>
      <c r="L49" s="46">
        <v>17.32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119.29</v>
      </c>
      <c r="W49">
        <v>0</v>
      </c>
      <c r="X49">
        <v>0</v>
      </c>
      <c r="Y49">
        <v>17.32</v>
      </c>
      <c r="Z49">
        <v>101.97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92.35</v>
      </c>
      <c r="L50" s="46">
        <v>15.39</v>
      </c>
      <c r="M50" s="74">
        <v>0.08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107.82</v>
      </c>
      <c r="W50">
        <v>0</v>
      </c>
      <c r="X50">
        <v>0</v>
      </c>
      <c r="Y50">
        <v>15.39</v>
      </c>
      <c r="Z50">
        <v>92.35</v>
      </c>
      <c r="AA50">
        <v>0.08</v>
      </c>
    </row>
    <row r="51" spans="7:27">
      <c r="G51" t="s">
        <v>93</v>
      </c>
      <c r="H51" s="73">
        <v>74.650000000000006</v>
      </c>
      <c r="I51" s="46">
        <v>0</v>
      </c>
      <c r="J51" s="46">
        <v>0</v>
      </c>
      <c r="K51" s="46">
        <v>82.73</v>
      </c>
      <c r="L51" s="46">
        <v>13.47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170.85</v>
      </c>
      <c r="W51">
        <v>74.650000000000006</v>
      </c>
      <c r="X51">
        <v>0</v>
      </c>
      <c r="Y51">
        <v>13.47</v>
      </c>
      <c r="Z51">
        <v>82.73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82.73</v>
      </c>
      <c r="L52" s="46">
        <v>12.51</v>
      </c>
      <c r="M52" s="74">
        <v>1.54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96.78</v>
      </c>
      <c r="W52">
        <v>0</v>
      </c>
      <c r="X52">
        <v>0</v>
      </c>
      <c r="Y52">
        <v>12.51</v>
      </c>
      <c r="Z52">
        <v>82.73</v>
      </c>
      <c r="AA52">
        <v>1.54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82.73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82.73</v>
      </c>
      <c r="W53">
        <v>0</v>
      </c>
      <c r="X53">
        <v>0</v>
      </c>
      <c r="Y53">
        <v>0</v>
      </c>
      <c r="Z53">
        <v>82.73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82.73</v>
      </c>
      <c r="L54" s="46">
        <v>0</v>
      </c>
      <c r="M54" s="74">
        <v>0.96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83.69</v>
      </c>
      <c r="W54">
        <v>0</v>
      </c>
      <c r="X54">
        <v>0</v>
      </c>
      <c r="Y54">
        <v>0</v>
      </c>
      <c r="Z54">
        <v>82.73</v>
      </c>
      <c r="AA54">
        <v>0.96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28.86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28.86</v>
      </c>
      <c r="W55">
        <v>0</v>
      </c>
      <c r="X55">
        <v>0</v>
      </c>
      <c r="Y55">
        <v>0</v>
      </c>
      <c r="Z55">
        <v>28.86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28.86</v>
      </c>
      <c r="L56" s="46">
        <v>0</v>
      </c>
      <c r="M56" s="74">
        <v>2.69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31.55</v>
      </c>
      <c r="W56">
        <v>0</v>
      </c>
      <c r="X56">
        <v>0</v>
      </c>
      <c r="Y56">
        <v>0</v>
      </c>
      <c r="Z56">
        <v>28.86</v>
      </c>
      <c r="AA56">
        <v>2.69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19.239999999999998</v>
      </c>
      <c r="L57" s="46">
        <v>0</v>
      </c>
      <c r="M57" s="74">
        <v>2.89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22.13</v>
      </c>
      <c r="W57">
        <v>0</v>
      </c>
      <c r="X57">
        <v>0</v>
      </c>
      <c r="Y57">
        <v>0</v>
      </c>
      <c r="Z57">
        <v>19.239999999999998</v>
      </c>
      <c r="AA57">
        <v>2.89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19.239999999999998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19.239999999999998</v>
      </c>
      <c r="W58">
        <v>0</v>
      </c>
      <c r="X58">
        <v>0</v>
      </c>
      <c r="Y58">
        <v>0</v>
      </c>
      <c r="Z58">
        <v>19.239999999999998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19.239999999999998</v>
      </c>
      <c r="L59" s="46">
        <v>0</v>
      </c>
      <c r="M59" s="74">
        <v>0.57999999999999996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19.82</v>
      </c>
      <c r="W59">
        <v>0</v>
      </c>
      <c r="X59">
        <v>0</v>
      </c>
      <c r="Y59">
        <v>0</v>
      </c>
      <c r="Z59">
        <v>19.239999999999998</v>
      </c>
      <c r="AA59">
        <v>0.57999999999999996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19.239999999999998</v>
      </c>
      <c r="L60" s="46">
        <v>0</v>
      </c>
      <c r="M60" s="74">
        <v>2.12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21.36</v>
      </c>
      <c r="W60">
        <v>0</v>
      </c>
      <c r="X60">
        <v>0</v>
      </c>
      <c r="Y60">
        <v>0</v>
      </c>
      <c r="Z60">
        <v>19.239999999999998</v>
      </c>
      <c r="AA60">
        <v>2.12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19.239999999999998</v>
      </c>
      <c r="L61" s="46">
        <v>0</v>
      </c>
      <c r="M61" s="74">
        <v>2.02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21.26</v>
      </c>
      <c r="W61">
        <v>0</v>
      </c>
      <c r="X61">
        <v>0</v>
      </c>
      <c r="Y61">
        <v>0</v>
      </c>
      <c r="Z61">
        <v>19.239999999999998</v>
      </c>
      <c r="AA61">
        <v>2.02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19.239999999999998</v>
      </c>
      <c r="L62" s="46">
        <v>0</v>
      </c>
      <c r="M62" s="74">
        <v>1.25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20.49</v>
      </c>
      <c r="W62">
        <v>0</v>
      </c>
      <c r="X62">
        <v>0</v>
      </c>
      <c r="Y62">
        <v>0</v>
      </c>
      <c r="Z62">
        <v>19.239999999999998</v>
      </c>
      <c r="AA62">
        <v>1.25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57.72</v>
      </c>
      <c r="L63" s="46">
        <v>0</v>
      </c>
      <c r="M63" s="74">
        <v>1.06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58.78</v>
      </c>
      <c r="W63">
        <v>0</v>
      </c>
      <c r="X63">
        <v>0</v>
      </c>
      <c r="Y63">
        <v>0</v>
      </c>
      <c r="Z63">
        <v>57.72</v>
      </c>
      <c r="AA63">
        <v>1.06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57.72</v>
      </c>
      <c r="L64" s="46">
        <v>0</v>
      </c>
      <c r="M64" s="74">
        <v>2.69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60.41</v>
      </c>
      <c r="W64">
        <v>0</v>
      </c>
      <c r="X64">
        <v>0</v>
      </c>
      <c r="Y64">
        <v>0</v>
      </c>
      <c r="Z64">
        <v>57.72</v>
      </c>
      <c r="AA64">
        <v>2.69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57.72</v>
      </c>
      <c r="L65" s="46">
        <v>0</v>
      </c>
      <c r="M65" s="74">
        <v>4.8099999999999996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62.53</v>
      </c>
      <c r="W65">
        <v>0</v>
      </c>
      <c r="X65">
        <v>0</v>
      </c>
      <c r="Y65">
        <v>0</v>
      </c>
      <c r="Z65">
        <v>57.72</v>
      </c>
      <c r="AA65">
        <v>4.8099999999999996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57.72</v>
      </c>
      <c r="L66" s="46">
        <v>0</v>
      </c>
      <c r="M66" s="74">
        <v>4.18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61.9</v>
      </c>
      <c r="W66">
        <v>0</v>
      </c>
      <c r="X66">
        <v>0</v>
      </c>
      <c r="Y66">
        <v>0</v>
      </c>
      <c r="Z66">
        <v>57.72</v>
      </c>
      <c r="AA66">
        <v>4.18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57.72</v>
      </c>
      <c r="L67" s="46">
        <v>0</v>
      </c>
      <c r="M67" s="74">
        <v>0.44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58.16</v>
      </c>
      <c r="W67">
        <v>0</v>
      </c>
      <c r="X67">
        <v>0</v>
      </c>
      <c r="Y67">
        <v>0</v>
      </c>
      <c r="Z67">
        <v>57.72</v>
      </c>
      <c r="AA67">
        <v>0.44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57.72</v>
      </c>
      <c r="L68" s="46">
        <v>15.39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73.11</v>
      </c>
      <c r="W68">
        <v>0</v>
      </c>
      <c r="X68">
        <v>0</v>
      </c>
      <c r="Y68">
        <v>15.39</v>
      </c>
      <c r="Z68">
        <v>57.72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57.72</v>
      </c>
      <c r="L69" s="46">
        <v>16.350000000000001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74.069999999999993</v>
      </c>
      <c r="W69">
        <v>0</v>
      </c>
      <c r="X69">
        <v>0</v>
      </c>
      <c r="Y69">
        <v>16.350000000000001</v>
      </c>
      <c r="Z69">
        <v>57.72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44.34</v>
      </c>
      <c r="L70" s="46">
        <v>12.56</v>
      </c>
      <c r="M70" s="74">
        <v>1.7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58.6</v>
      </c>
      <c r="W70">
        <v>0</v>
      </c>
      <c r="X70">
        <v>0</v>
      </c>
      <c r="Y70">
        <v>12.56</v>
      </c>
      <c r="Z70">
        <v>44.34</v>
      </c>
      <c r="AA70">
        <v>1.7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30.61</v>
      </c>
      <c r="L71" s="46">
        <v>9.19</v>
      </c>
      <c r="M71" s="74">
        <v>1.79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41.59</v>
      </c>
      <c r="W71">
        <v>0</v>
      </c>
      <c r="X71">
        <v>0</v>
      </c>
      <c r="Y71">
        <v>9.19</v>
      </c>
      <c r="Z71">
        <v>30.61</v>
      </c>
      <c r="AA71">
        <v>1.79</v>
      </c>
    </row>
    <row r="72" spans="7:27">
      <c r="G72" t="s">
        <v>114</v>
      </c>
      <c r="H72" s="73">
        <v>13.54</v>
      </c>
      <c r="I72" s="46">
        <v>0</v>
      </c>
      <c r="J72" s="46">
        <v>0</v>
      </c>
      <c r="K72" s="46">
        <v>11.6</v>
      </c>
      <c r="L72" s="46">
        <v>3.67</v>
      </c>
      <c r="M72" s="74">
        <v>0.57999999999999996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29.39</v>
      </c>
      <c r="W72">
        <v>13.54</v>
      </c>
      <c r="X72">
        <v>0</v>
      </c>
      <c r="Y72">
        <v>3.67</v>
      </c>
      <c r="Z72">
        <v>11.6</v>
      </c>
      <c r="AA72">
        <v>0.57999999999999996</v>
      </c>
    </row>
    <row r="73" spans="7:27">
      <c r="G73" t="s">
        <v>115</v>
      </c>
      <c r="H73" s="73">
        <v>13.16</v>
      </c>
      <c r="I73" s="46">
        <v>0</v>
      </c>
      <c r="J73" s="46">
        <v>0</v>
      </c>
      <c r="K73" s="46">
        <v>9.2799999999999994</v>
      </c>
      <c r="L73" s="46">
        <v>3.1</v>
      </c>
      <c r="M73" s="74">
        <v>0.41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25.95</v>
      </c>
      <c r="W73">
        <v>13.16</v>
      </c>
      <c r="X73">
        <v>0</v>
      </c>
      <c r="Y73">
        <v>3.1</v>
      </c>
      <c r="Z73">
        <v>9.2799999999999994</v>
      </c>
      <c r="AA73">
        <v>0.41</v>
      </c>
    </row>
    <row r="74" spans="7:27">
      <c r="G74" t="s">
        <v>116</v>
      </c>
      <c r="H74" s="73">
        <v>18.22</v>
      </c>
      <c r="I74" s="46">
        <v>0</v>
      </c>
      <c r="J74" s="46">
        <v>0</v>
      </c>
      <c r="K74" s="46">
        <v>6.28</v>
      </c>
      <c r="L74" s="46">
        <v>2.19</v>
      </c>
      <c r="M74" s="74">
        <v>0.52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27.21</v>
      </c>
      <c r="W74">
        <v>18.22</v>
      </c>
      <c r="X74">
        <v>0</v>
      </c>
      <c r="Y74">
        <v>2.19</v>
      </c>
      <c r="Z74">
        <v>6.28</v>
      </c>
      <c r="AA74">
        <v>0.52</v>
      </c>
    </row>
    <row r="75" spans="7:27">
      <c r="G75" t="s">
        <v>117</v>
      </c>
      <c r="H75" s="73">
        <v>0.9</v>
      </c>
      <c r="I75" s="46">
        <v>0</v>
      </c>
      <c r="J75" s="46">
        <v>0</v>
      </c>
      <c r="K75" s="46">
        <v>6.79</v>
      </c>
      <c r="L75" s="46">
        <v>2.4900000000000002</v>
      </c>
      <c r="M75" s="74">
        <v>0.56999999999999995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10.75</v>
      </c>
      <c r="W75">
        <v>0.9</v>
      </c>
      <c r="X75">
        <v>0</v>
      </c>
      <c r="Y75">
        <v>2.4900000000000002</v>
      </c>
      <c r="Z75">
        <v>6.79</v>
      </c>
      <c r="AA75">
        <v>0.56999999999999995</v>
      </c>
    </row>
    <row r="76" spans="7:27">
      <c r="G76" t="s">
        <v>118</v>
      </c>
      <c r="H76" s="73">
        <v>8.26</v>
      </c>
      <c r="I76" s="46">
        <v>0</v>
      </c>
      <c r="J76" s="46">
        <v>0</v>
      </c>
      <c r="K76" s="46">
        <v>4.97</v>
      </c>
      <c r="L76" s="46">
        <v>2.29</v>
      </c>
      <c r="M76" s="74">
        <v>0.13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15.65</v>
      </c>
      <c r="W76">
        <v>8.26</v>
      </c>
      <c r="X76">
        <v>0</v>
      </c>
      <c r="Y76">
        <v>2.29</v>
      </c>
      <c r="Z76">
        <v>4.97</v>
      </c>
      <c r="AA76">
        <v>0.13</v>
      </c>
    </row>
    <row r="77" spans="7:27">
      <c r="G77" t="s">
        <v>119</v>
      </c>
      <c r="H77" s="73">
        <v>12.73</v>
      </c>
      <c r="I77" s="46">
        <v>0</v>
      </c>
      <c r="J77" s="46">
        <v>0</v>
      </c>
      <c r="K77" s="46">
        <v>4.93</v>
      </c>
      <c r="L77" s="46">
        <v>2.11</v>
      </c>
      <c r="M77" s="74">
        <v>0.37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20.14</v>
      </c>
      <c r="W77">
        <v>12.73</v>
      </c>
      <c r="X77">
        <v>0</v>
      </c>
      <c r="Y77">
        <v>2.11</v>
      </c>
      <c r="Z77">
        <v>4.93</v>
      </c>
      <c r="AA77">
        <v>0.37</v>
      </c>
    </row>
    <row r="78" spans="7:27">
      <c r="G78" t="s">
        <v>120</v>
      </c>
      <c r="H78" s="73">
        <v>12.94</v>
      </c>
      <c r="I78" s="46">
        <v>0</v>
      </c>
      <c r="J78" s="46">
        <v>0</v>
      </c>
      <c r="K78" s="46">
        <v>5.98</v>
      </c>
      <c r="L78" s="46">
        <v>2.99</v>
      </c>
      <c r="M78" s="74">
        <v>0.6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22.51</v>
      </c>
      <c r="W78">
        <v>12.94</v>
      </c>
      <c r="X78">
        <v>0</v>
      </c>
      <c r="Y78">
        <v>2.99</v>
      </c>
      <c r="Z78">
        <v>5.98</v>
      </c>
      <c r="AA78">
        <v>0.6</v>
      </c>
    </row>
    <row r="79" spans="7:27">
      <c r="G79" t="s">
        <v>121</v>
      </c>
      <c r="H79" s="73">
        <v>29.1</v>
      </c>
      <c r="I79" s="46">
        <v>4.8</v>
      </c>
      <c r="J79" s="46">
        <v>0</v>
      </c>
      <c r="K79" s="46">
        <v>4.8</v>
      </c>
      <c r="L79" s="46">
        <v>2.31</v>
      </c>
      <c r="M79" s="74">
        <v>0.24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41.25</v>
      </c>
      <c r="W79">
        <v>29.1</v>
      </c>
      <c r="X79">
        <v>4.8</v>
      </c>
      <c r="Y79">
        <v>2.31</v>
      </c>
      <c r="Z79">
        <v>4.8</v>
      </c>
      <c r="AA79">
        <v>0.24</v>
      </c>
    </row>
    <row r="80" spans="7:27">
      <c r="G80" t="s">
        <v>122</v>
      </c>
      <c r="H80" s="73">
        <v>32.78</v>
      </c>
      <c r="I80" s="46">
        <v>7.64</v>
      </c>
      <c r="J80" s="46">
        <v>0</v>
      </c>
      <c r="K80" s="46">
        <v>4.2300000000000004</v>
      </c>
      <c r="L80" s="46">
        <v>2.21</v>
      </c>
      <c r="M80" s="74">
        <v>0.32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47.18</v>
      </c>
      <c r="W80">
        <v>32.78</v>
      </c>
      <c r="X80">
        <v>7.64</v>
      </c>
      <c r="Y80">
        <v>2.21</v>
      </c>
      <c r="Z80">
        <v>4.2300000000000004</v>
      </c>
      <c r="AA80">
        <v>0.32</v>
      </c>
    </row>
    <row r="81" spans="7:27">
      <c r="G81" t="s">
        <v>123</v>
      </c>
      <c r="H81" s="73">
        <v>23.57</v>
      </c>
      <c r="I81" s="46">
        <v>4.1399999999999997</v>
      </c>
      <c r="J81" s="46">
        <v>0</v>
      </c>
      <c r="K81" s="46">
        <v>3.31</v>
      </c>
      <c r="L81" s="46">
        <v>1.98</v>
      </c>
      <c r="M81" s="74">
        <v>0.41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33.409999999999997</v>
      </c>
      <c r="W81">
        <v>23.57</v>
      </c>
      <c r="X81">
        <v>4.1399999999999997</v>
      </c>
      <c r="Y81">
        <v>1.98</v>
      </c>
      <c r="Z81">
        <v>3.31</v>
      </c>
      <c r="AA81">
        <v>0.41</v>
      </c>
    </row>
    <row r="82" spans="7:27">
      <c r="G82" t="s">
        <v>124</v>
      </c>
      <c r="H82" s="73">
        <v>21.93</v>
      </c>
      <c r="I82" s="46">
        <v>0</v>
      </c>
      <c r="J82" s="46">
        <v>0</v>
      </c>
      <c r="K82" s="46">
        <v>3.42</v>
      </c>
      <c r="L82" s="46">
        <v>2.1800000000000002</v>
      </c>
      <c r="M82" s="74">
        <v>0.47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28</v>
      </c>
      <c r="W82">
        <v>21.93</v>
      </c>
      <c r="X82">
        <v>0</v>
      </c>
      <c r="Y82">
        <v>2.1800000000000002</v>
      </c>
      <c r="Z82">
        <v>3.42</v>
      </c>
      <c r="AA82">
        <v>0.47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6.48</v>
      </c>
      <c r="L83" s="46">
        <v>4.96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11.44</v>
      </c>
      <c r="W83">
        <v>0</v>
      </c>
      <c r="X83">
        <v>0</v>
      </c>
      <c r="Y83">
        <v>4.96</v>
      </c>
      <c r="Z83">
        <v>6.48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7.13</v>
      </c>
      <c r="L84" s="46">
        <v>5.46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12.59</v>
      </c>
      <c r="W84">
        <v>0</v>
      </c>
      <c r="X84">
        <v>0</v>
      </c>
      <c r="Y84">
        <v>5.46</v>
      </c>
      <c r="Z84">
        <v>7.13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8.08</v>
      </c>
      <c r="L85" s="46">
        <v>6.2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14.28</v>
      </c>
      <c r="W85">
        <v>0</v>
      </c>
      <c r="X85">
        <v>0</v>
      </c>
      <c r="Y85">
        <v>6.2</v>
      </c>
      <c r="Z85">
        <v>8.08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11.17</v>
      </c>
      <c r="L86" s="46">
        <v>9.4600000000000009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20.63</v>
      </c>
      <c r="W86">
        <v>0</v>
      </c>
      <c r="X86">
        <v>0</v>
      </c>
      <c r="Y86">
        <v>9.4600000000000009</v>
      </c>
      <c r="Z86">
        <v>11.17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24.13</v>
      </c>
      <c r="L87" s="46">
        <v>20.41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44.54</v>
      </c>
      <c r="W87">
        <v>0</v>
      </c>
      <c r="X87">
        <v>0</v>
      </c>
      <c r="Y87">
        <v>20.41</v>
      </c>
      <c r="Z87">
        <v>24.13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19.239999999999998</v>
      </c>
      <c r="L88" s="46">
        <v>20.2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39.44</v>
      </c>
      <c r="W88">
        <v>0</v>
      </c>
      <c r="X88">
        <v>0</v>
      </c>
      <c r="Y88">
        <v>20.2</v>
      </c>
      <c r="Z88">
        <v>19.239999999999998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19.239999999999998</v>
      </c>
      <c r="L89" s="46">
        <v>19.239999999999998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38.479999999999997</v>
      </c>
      <c r="W89">
        <v>0</v>
      </c>
      <c r="X89">
        <v>0</v>
      </c>
      <c r="Y89">
        <v>19.239999999999998</v>
      </c>
      <c r="Z89">
        <v>19.239999999999998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15.39</v>
      </c>
      <c r="L90" s="46">
        <v>17.32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32.71</v>
      </c>
      <c r="W90">
        <v>0</v>
      </c>
      <c r="X90">
        <v>0</v>
      </c>
      <c r="Y90">
        <v>17.32</v>
      </c>
      <c r="Z90">
        <v>15.39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0.21320499999999998</v>
      </c>
      <c r="I99" s="69">
        <f t="shared" ref="I99:BQ99" si="1">SUM(I3:I98)/4000</f>
        <v>4.2560000000000001E-2</v>
      </c>
      <c r="J99" s="69">
        <f t="shared" si="1"/>
        <v>0</v>
      </c>
      <c r="K99" s="69">
        <f t="shared" si="1"/>
        <v>0.47177250000000004</v>
      </c>
      <c r="L99" s="69">
        <f t="shared" si="1"/>
        <v>0.1018825</v>
      </c>
      <c r="M99" s="69">
        <f t="shared" si="1"/>
        <v>9.7024999999999993E-3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0.83912250000000033</v>
      </c>
      <c r="W99">
        <f t="shared" si="1"/>
        <v>0.21320499999999998</v>
      </c>
      <c r="X99">
        <f t="shared" si="1"/>
        <v>4.2560000000000001E-2</v>
      </c>
      <c r="Y99">
        <f t="shared" si="1"/>
        <v>0.1018825</v>
      </c>
      <c r="Z99">
        <f t="shared" si="1"/>
        <v>0.47177250000000004</v>
      </c>
      <c r="AA99">
        <f t="shared" si="1"/>
        <v>9.7024999999999993E-3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45320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9.8041999999999998</v>
      </c>
      <c r="E3">
        <f>GT_NG!P3</f>
        <v>0</v>
      </c>
      <c r="F3">
        <f>GT_Spot!P3</f>
        <v>0</v>
      </c>
      <c r="G3">
        <f>PPCL_NG!P3</f>
        <v>155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30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667.07044178266847</v>
      </c>
      <c r="P3" s="36">
        <v>74.08</v>
      </c>
      <c r="Q3" s="36">
        <v>20.104890752032521</v>
      </c>
      <c r="R3" s="38">
        <v>0</v>
      </c>
      <c r="S3" s="38">
        <v>0</v>
      </c>
      <c r="T3" s="37">
        <f>SUMPRODUCT(LTA!J3:AN3,LTA!J$101:AN$101,LTA!J$103:AN$103)</f>
        <v>28.56</v>
      </c>
      <c r="U3" s="37">
        <f>SUMPRODUCT(LTA!J3:AN3,LTA!J$102:AN$102,LTA!J$103:AN$103)</f>
        <v>68.5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12.478473908794493</v>
      </c>
      <c r="AD3">
        <f>SUM(B3:AB3,AI3:AT3)-AC3</f>
        <v>1035.1471677622685</v>
      </c>
      <c r="AE3">
        <f>'IDT-1'!B3</f>
        <v>0</v>
      </c>
      <c r="AF3" s="24"/>
      <c r="AG3">
        <f>SUM(AD3:AF3)</f>
        <v>1035.1471677622685</v>
      </c>
      <c r="AI3" s="34">
        <f>PXIL!H3</f>
        <v>0</v>
      </c>
      <c r="AJ3" s="34">
        <f>PXIL!N3</f>
        <v>0</v>
      </c>
      <c r="AK3" s="34">
        <f>RTM_IEX!H3</f>
        <v>112.55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0</v>
      </c>
      <c r="F4">
        <f>GT_Spot!P4</f>
        <v>0</v>
      </c>
      <c r="G4">
        <f>PPCL_NG!P4</f>
        <v>155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30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666.86906375505282</v>
      </c>
      <c r="P4" s="36">
        <v>62.15</v>
      </c>
      <c r="Q4" s="36">
        <v>20.104890752032521</v>
      </c>
      <c r="R4" s="38">
        <v>0</v>
      </c>
      <c r="S4" s="38">
        <v>0</v>
      </c>
      <c r="T4" s="37">
        <f>SUMPRODUCT(LTA!J4:AN4,LTA!J$101:AN$101,LTA!J$103:AN$103)</f>
        <v>22.29</v>
      </c>
      <c r="U4" s="37">
        <f>SUMPRODUCT(LTA!J4:AN4,LTA!J$102:AN$102,LTA!J$103:AN$103)</f>
        <v>67.320000000000007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11.87761033336252</v>
      </c>
      <c r="AD4">
        <f t="shared" ref="AD4:AD67" si="1">SUM(B4:AB4,AI4:AT4)-AC4</f>
        <v>964.21665331008478</v>
      </c>
      <c r="AE4">
        <f>'IDT-1'!B4</f>
        <v>0</v>
      </c>
      <c r="AF4" s="24"/>
      <c r="AG4">
        <f t="shared" ref="AG4:AG67" si="2">SUM(AD4:AF4)</f>
        <v>964.21665331008478</v>
      </c>
      <c r="AI4" s="34">
        <f>PXIL!H4</f>
        <v>0</v>
      </c>
      <c r="AJ4" s="34">
        <f>PXIL!N4</f>
        <v>0</v>
      </c>
      <c r="AK4" s="34">
        <f>RTM_IEX!H4</f>
        <v>60.6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0</v>
      </c>
      <c r="F5">
        <f>GT_Spot!P5</f>
        <v>0</v>
      </c>
      <c r="G5">
        <f>PPCL_NG!P5</f>
        <v>155</v>
      </c>
      <c r="H5">
        <f>PPCL_Spot!P5</f>
        <v>0</v>
      </c>
      <c r="I5">
        <f>Bawana_NG!P5</f>
        <v>134.61000000000004</v>
      </c>
      <c r="J5">
        <f>Bawana_RLNG!P5</f>
        <v>0</v>
      </c>
      <c r="K5">
        <f>Bawana_Spot!P5</f>
        <v>110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666.86107103290658</v>
      </c>
      <c r="P5" s="36">
        <v>62.15</v>
      </c>
      <c r="Q5" s="36">
        <v>20.104890752032521</v>
      </c>
      <c r="R5" s="38">
        <v>0</v>
      </c>
      <c r="S5" s="38">
        <v>0</v>
      </c>
      <c r="T5" s="37">
        <f>SUMPRODUCT(LTA!J5:AN5,LTA!J$101:AN$101,LTA!J$103:AN$103)</f>
        <v>21.75</v>
      </c>
      <c r="U5" s="37">
        <f>SUMPRODUCT(LTA!J5:AN5,LTA!J$102:AN$102,LTA!J$103:AN$103)</f>
        <v>65.16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12.693057975371062</v>
      </c>
      <c r="AD5">
        <f t="shared" si="1"/>
        <v>970.09710380956847</v>
      </c>
      <c r="AE5">
        <f>'IDT-1'!B5</f>
        <v>0</v>
      </c>
      <c r="AF5" s="24"/>
      <c r="AG5">
        <f t="shared" si="2"/>
        <v>970.09710380956847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-45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8.9697999999999993</v>
      </c>
      <c r="E6">
        <f>GT_NG!P6</f>
        <v>0</v>
      </c>
      <c r="F6">
        <f>GT_Spot!P6</f>
        <v>0</v>
      </c>
      <c r="G6">
        <f>PPCL_NG!P6</f>
        <v>155</v>
      </c>
      <c r="H6">
        <f>PPCL_Spot!P6</f>
        <v>0</v>
      </c>
      <c r="I6">
        <f>Bawana_NG!P6</f>
        <v>134.61000000000004</v>
      </c>
      <c r="J6">
        <f>Bawana_RLNG!P6</f>
        <v>0</v>
      </c>
      <c r="K6">
        <f>Bawana_Spot!P6</f>
        <v>110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666.86107103290658</v>
      </c>
      <c r="P6" s="36">
        <v>62.15</v>
      </c>
      <c r="Q6" s="36">
        <v>20.104890752032521</v>
      </c>
      <c r="R6" s="38">
        <v>0</v>
      </c>
      <c r="S6" s="38">
        <v>0</v>
      </c>
      <c r="T6" s="37">
        <f>SUMPRODUCT(LTA!J6:AN6,LTA!J$101:AN$101,LTA!J$103:AN$103)</f>
        <v>21.18</v>
      </c>
      <c r="U6" s="37">
        <f>SUMPRODUCT(LTA!J6:AN6,LTA!J$102:AN$102,LTA!J$103:AN$103)</f>
        <v>63.150000000000006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12.943925220292401</v>
      </c>
      <c r="AD6">
        <f t="shared" si="1"/>
        <v>933.43183656464726</v>
      </c>
      <c r="AE6">
        <f>'IDT-1'!B6</f>
        <v>0</v>
      </c>
      <c r="AF6" s="24"/>
      <c r="AG6">
        <f t="shared" si="2"/>
        <v>933.43183656464726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-78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9.5955999999999992</v>
      </c>
      <c r="E7">
        <f>GT_NG!P7</f>
        <v>0</v>
      </c>
      <c r="F7">
        <f>GT_Spot!P7</f>
        <v>0</v>
      </c>
      <c r="G7">
        <f>PPCL_NG!P7</f>
        <v>155</v>
      </c>
      <c r="H7">
        <f>PPCL_Spot!P7</f>
        <v>0</v>
      </c>
      <c r="I7">
        <f>Bawana_NG!P7</f>
        <v>134.60999999999999</v>
      </c>
      <c r="J7">
        <f>Bawana_RLNG!P7</f>
        <v>0</v>
      </c>
      <c r="K7">
        <f>Bawana_Spot!P7</f>
        <v>110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623.19968194680951</v>
      </c>
      <c r="P7" s="36">
        <v>62.15</v>
      </c>
      <c r="Q7" s="36">
        <v>20.104890752032521</v>
      </c>
      <c r="R7" s="38">
        <v>0</v>
      </c>
      <c r="S7" s="38">
        <v>0</v>
      </c>
      <c r="T7" s="37">
        <f>SUMPRODUCT(LTA!J7:AN7,LTA!J$101:AN$101,LTA!J$103:AN$103)</f>
        <v>20.740000000000002</v>
      </c>
      <c r="U7" s="37">
        <f>SUMPRODUCT(LTA!J7:AN7,LTA!J$102:AN$102,LTA!J$103:AN$103)</f>
        <v>62.45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-47</v>
      </c>
      <c r="AA7" s="75">
        <f>STOA!H7</f>
        <v>0.38</v>
      </c>
      <c r="AB7" s="75">
        <f>-STOA!N7</f>
        <v>-218.02999999999997</v>
      </c>
      <c r="AC7">
        <f t="shared" si="0"/>
        <v>12.869340792340305</v>
      </c>
      <c r="AD7">
        <f t="shared" si="1"/>
        <v>854.33083190650211</v>
      </c>
      <c r="AE7">
        <f>'IDT-1'!B7</f>
        <v>0</v>
      </c>
      <c r="AF7" s="24"/>
      <c r="AG7">
        <f t="shared" si="2"/>
        <v>854.33083190650211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9.5955999999999992</v>
      </c>
      <c r="E8">
        <f>GT_NG!P8</f>
        <v>0</v>
      </c>
      <c r="F8">
        <f>GT_Spot!P8</f>
        <v>0</v>
      </c>
      <c r="G8">
        <f>PPCL_NG!P8</f>
        <v>155</v>
      </c>
      <c r="H8">
        <f>PPCL_Spot!P8</f>
        <v>0</v>
      </c>
      <c r="I8">
        <f>Bawana_NG!P8</f>
        <v>134.60999999999999</v>
      </c>
      <c r="J8">
        <f>Bawana_RLNG!P8</f>
        <v>0</v>
      </c>
      <c r="K8">
        <f>Bawana_Spot!P8</f>
        <v>110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608.92262851616749</v>
      </c>
      <c r="P8" s="36">
        <v>62.15</v>
      </c>
      <c r="Q8" s="36">
        <v>20.104890752032521</v>
      </c>
      <c r="R8" s="38">
        <v>0</v>
      </c>
      <c r="S8" s="38">
        <v>0</v>
      </c>
      <c r="T8" s="37">
        <f>SUMPRODUCT(LTA!J8:AN8,LTA!J$101:AN$101,LTA!J$103:AN$103)</f>
        <v>20.23</v>
      </c>
      <c r="U8" s="37">
        <f>SUMPRODUCT(LTA!J8:AN8,LTA!J$102:AN$102,LTA!J$103:AN$103)</f>
        <v>62.120000000000005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-68</v>
      </c>
      <c r="AA8" s="75">
        <f>STOA!H8</f>
        <v>0.38</v>
      </c>
      <c r="AB8" s="75">
        <f>-STOA!N8</f>
        <v>-218.02999999999997</v>
      </c>
      <c r="AC8">
        <f t="shared" si="0"/>
        <v>12.962607644370022</v>
      </c>
      <c r="AD8">
        <f t="shared" si="1"/>
        <v>813.12051162383011</v>
      </c>
      <c r="AE8">
        <f>'IDT-1'!B8</f>
        <v>0</v>
      </c>
      <c r="AF8" s="24"/>
      <c r="AG8">
        <f t="shared" si="2"/>
        <v>813.12051162383011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-71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0</v>
      </c>
      <c r="F9">
        <f>GT_Spot!P9</f>
        <v>0</v>
      </c>
      <c r="G9">
        <f>PPCL_NG!P9</f>
        <v>155</v>
      </c>
      <c r="H9">
        <f>PPCL_Spot!P9</f>
        <v>0</v>
      </c>
      <c r="I9">
        <f>Bawana_NG!P9</f>
        <v>134.60999999999999</v>
      </c>
      <c r="J9">
        <f>Bawana_RLNG!P9</f>
        <v>0</v>
      </c>
      <c r="K9">
        <f>Bawana_Spot!P9</f>
        <v>110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608.92262851616749</v>
      </c>
      <c r="P9" s="36">
        <v>62.15</v>
      </c>
      <c r="Q9" s="36">
        <v>20.104890752032521</v>
      </c>
      <c r="R9" s="38">
        <v>0</v>
      </c>
      <c r="S9" s="38">
        <v>0</v>
      </c>
      <c r="T9" s="37">
        <f>SUMPRODUCT(LTA!J9:AN9,LTA!J$101:AN$101,LTA!J$103:AN$103)</f>
        <v>27.41</v>
      </c>
      <c r="U9" s="37">
        <f>SUMPRODUCT(LTA!J9:AN9,LTA!J$102:AN$102,LTA!J$103:AN$103)</f>
        <v>60.650000000000006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-83</v>
      </c>
      <c r="AA9" s="75">
        <f>STOA!H9</f>
        <v>0.38</v>
      </c>
      <c r="AB9" s="75">
        <f>-STOA!N9</f>
        <v>-218.02999999999997</v>
      </c>
      <c r="AC9">
        <f t="shared" si="0"/>
        <v>13.037737357544692</v>
      </c>
      <c r="AD9">
        <f t="shared" si="1"/>
        <v>815.96398191065589</v>
      </c>
      <c r="AE9">
        <f>'IDT-1'!B9</f>
        <v>0</v>
      </c>
      <c r="AF9" s="24"/>
      <c r="AG9">
        <f t="shared" si="2"/>
        <v>815.96398191065589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-59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0</v>
      </c>
      <c r="F10">
        <f>GT_Spot!P10</f>
        <v>0</v>
      </c>
      <c r="G10">
        <f>PPCL_NG!P10</f>
        <v>155</v>
      </c>
      <c r="H10">
        <f>PPCL_Spot!P10</f>
        <v>0</v>
      </c>
      <c r="I10">
        <f>Bawana_NG!P10</f>
        <v>134.60999999999999</v>
      </c>
      <c r="J10">
        <f>Bawana_RLNG!P10</f>
        <v>0</v>
      </c>
      <c r="K10">
        <f>Bawana_Spot!P10</f>
        <v>110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608.92262851616749</v>
      </c>
      <c r="P10" s="36">
        <v>62.15</v>
      </c>
      <c r="Q10" s="36">
        <v>20.104890752032521</v>
      </c>
      <c r="R10" s="38">
        <v>0</v>
      </c>
      <c r="S10" s="38">
        <v>0</v>
      </c>
      <c r="T10" s="37">
        <f>SUMPRODUCT(LTA!J10:AN10,LTA!J$101:AN$101,LTA!J$103:AN$103)</f>
        <v>25.88</v>
      </c>
      <c r="U10" s="37">
        <f>SUMPRODUCT(LTA!J10:AN10,LTA!J$102:AN$102,LTA!J$103:AN$103)</f>
        <v>60.430000000000007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-106</v>
      </c>
      <c r="AA10" s="75">
        <f>STOA!H10</f>
        <v>0.38</v>
      </c>
      <c r="AB10" s="75">
        <f>-STOA!N10</f>
        <v>-218.02999999999997</v>
      </c>
      <c r="AC10">
        <f t="shared" si="0"/>
        <v>13.192460512042476</v>
      </c>
      <c r="AD10">
        <f t="shared" si="1"/>
        <v>794.0592587561581</v>
      </c>
      <c r="AE10">
        <f>'IDT-1'!B10</f>
        <v>0</v>
      </c>
      <c r="AF10" s="24"/>
      <c r="AG10">
        <f t="shared" si="2"/>
        <v>794.0592587561581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-56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0</v>
      </c>
      <c r="F11">
        <f>GT_Spot!P11</f>
        <v>0</v>
      </c>
      <c r="G11">
        <f>PPCL_NG!P11</f>
        <v>155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110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595.29275860702478</v>
      </c>
      <c r="P11" s="36">
        <v>62.15</v>
      </c>
      <c r="Q11" s="36">
        <v>20.104890752032521</v>
      </c>
      <c r="R11" s="38">
        <v>0</v>
      </c>
      <c r="S11" s="38">
        <v>0</v>
      </c>
      <c r="T11" s="37">
        <f>SUMPRODUCT(LTA!J11:AN11,LTA!J$101:AN$101,LTA!J$103:AN$103)</f>
        <v>25.98</v>
      </c>
      <c r="U11" s="37">
        <f>SUMPRODUCT(LTA!J11:AN11,LTA!J$102:AN$102,LTA!J$103:AN$103)</f>
        <v>59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-139</v>
      </c>
      <c r="AA11" s="75">
        <f>STOA!H11</f>
        <v>0.38</v>
      </c>
      <c r="AB11" s="75">
        <f>-STOA!N11</f>
        <v>-218.02999999999997</v>
      </c>
      <c r="AC11">
        <f t="shared" si="0"/>
        <v>13.337874652002125</v>
      </c>
      <c r="AD11">
        <f t="shared" si="1"/>
        <v>746.95397470705541</v>
      </c>
      <c r="AE11">
        <f>'IDT-1'!B11</f>
        <v>0</v>
      </c>
      <c r="AF11" s="24"/>
      <c r="AG11">
        <f t="shared" si="2"/>
        <v>746.95397470705541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-55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8.9697999999999993</v>
      </c>
      <c r="E12">
        <f>GT_NG!P12</f>
        <v>0</v>
      </c>
      <c r="F12">
        <f>GT_Spot!P12</f>
        <v>0</v>
      </c>
      <c r="G12">
        <f>PPCL_NG!P12</f>
        <v>155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110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595.29275860702478</v>
      </c>
      <c r="P12" s="36">
        <v>62.15</v>
      </c>
      <c r="Q12" s="36">
        <v>20.104890752032521</v>
      </c>
      <c r="R12" s="38">
        <v>0</v>
      </c>
      <c r="S12" s="38">
        <v>0</v>
      </c>
      <c r="T12" s="37">
        <f>SUMPRODUCT(LTA!J12:AN12,LTA!J$101:AN$101,LTA!J$103:AN$103)</f>
        <v>24.77</v>
      </c>
      <c r="U12" s="37">
        <f>SUMPRODUCT(LTA!J12:AN12,LTA!J$102:AN$102,LTA!J$103:AN$103)</f>
        <v>57.849999999999994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-152</v>
      </c>
      <c r="AA12" s="75">
        <f>STOA!H12</f>
        <v>0.38</v>
      </c>
      <c r="AB12" s="75">
        <f>-STOA!N12</f>
        <v>-218.02999999999997</v>
      </c>
      <c r="AC12">
        <f t="shared" si="0"/>
        <v>13.404224426975905</v>
      </c>
      <c r="AD12">
        <f t="shared" si="1"/>
        <v>732.69322493208142</v>
      </c>
      <c r="AE12">
        <f>'IDT-1'!B12</f>
        <v>0</v>
      </c>
      <c r="AF12" s="24"/>
      <c r="AG12">
        <f t="shared" si="2"/>
        <v>732.69322493208142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-53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8.9697999999999993</v>
      </c>
      <c r="E13">
        <f>GT_NG!P13</f>
        <v>0</v>
      </c>
      <c r="F13">
        <f>GT_Spot!P13</f>
        <v>0</v>
      </c>
      <c r="G13">
        <f>PPCL_NG!P13</f>
        <v>155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110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595.29275860702478</v>
      </c>
      <c r="P13" s="36">
        <v>62.15</v>
      </c>
      <c r="Q13" s="36">
        <v>20.104890752032521</v>
      </c>
      <c r="R13" s="38">
        <v>0</v>
      </c>
      <c r="S13" s="38">
        <v>0</v>
      </c>
      <c r="T13" s="37">
        <f>SUMPRODUCT(LTA!J13:AN13,LTA!J$101:AN$101,LTA!J$103:AN$103)</f>
        <v>26.88</v>
      </c>
      <c r="U13" s="37">
        <f>SUMPRODUCT(LTA!J13:AN13,LTA!J$102:AN$102,LTA!J$103:AN$103)</f>
        <v>56.16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-145</v>
      </c>
      <c r="AA13" s="75">
        <f>STOA!H13</f>
        <v>0.38</v>
      </c>
      <c r="AB13" s="75">
        <f>-STOA!N13</f>
        <v>-218.02999999999997</v>
      </c>
      <c r="AC13">
        <f t="shared" si="0"/>
        <v>13.475521688775018</v>
      </c>
      <c r="AD13">
        <f t="shared" si="1"/>
        <v>725.0419276702828</v>
      </c>
      <c r="AE13">
        <f>'IDT-1'!B13</f>
        <v>0</v>
      </c>
      <c r="AF13" s="24"/>
      <c r="AG13">
        <f t="shared" si="2"/>
        <v>725.0419276702828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-68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8.9697999999999993</v>
      </c>
      <c r="E14">
        <f>GT_NG!P14</f>
        <v>0</v>
      </c>
      <c r="F14">
        <f>GT_Spot!P14</f>
        <v>0</v>
      </c>
      <c r="G14">
        <f>PPCL_NG!P14</f>
        <v>155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110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595.29275860702478</v>
      </c>
      <c r="P14" s="36">
        <v>62.15</v>
      </c>
      <c r="Q14" s="36">
        <v>20.104890752032521</v>
      </c>
      <c r="R14" s="38">
        <v>0</v>
      </c>
      <c r="S14" s="38">
        <v>0</v>
      </c>
      <c r="T14" s="37">
        <f>SUMPRODUCT(LTA!J14:AN14,LTA!J$101:AN$101,LTA!J$103:AN$103)</f>
        <v>26.55</v>
      </c>
      <c r="U14" s="37">
        <f>SUMPRODUCT(LTA!J14:AN14,LTA!J$102:AN$102,LTA!J$103:AN$103)</f>
        <v>55.83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-154</v>
      </c>
      <c r="AA14" s="75">
        <f>STOA!H14</f>
        <v>0.38</v>
      </c>
      <c r="AB14" s="75">
        <f>-STOA!N14</f>
        <v>-218.02999999999997</v>
      </c>
      <c r="AC14">
        <f t="shared" si="0"/>
        <v>13.529275792849239</v>
      </c>
      <c r="AD14">
        <f t="shared" si="1"/>
        <v>717.32817356620808</v>
      </c>
      <c r="AE14">
        <f>'IDT-1'!B14</f>
        <v>0</v>
      </c>
      <c r="AF14" s="24"/>
      <c r="AG14">
        <f t="shared" si="2"/>
        <v>717.32817356620808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-66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8.1353999999999989</v>
      </c>
      <c r="E15">
        <f>GT_NG!P15</f>
        <v>0</v>
      </c>
      <c r="F15">
        <f>GT_Spot!P15</f>
        <v>0</v>
      </c>
      <c r="G15">
        <f>PPCL_NG!P15</f>
        <v>155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110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598.12712077580136</v>
      </c>
      <c r="P15" s="36">
        <v>62.15</v>
      </c>
      <c r="Q15" s="36">
        <v>20.104890752032521</v>
      </c>
      <c r="R15" s="38">
        <v>0</v>
      </c>
      <c r="S15" s="38">
        <v>0</v>
      </c>
      <c r="T15" s="37">
        <f>SUMPRODUCT(LTA!J15:AN15,LTA!J$101:AN$101,LTA!J$103:AN$103)</f>
        <v>25.51</v>
      </c>
      <c r="U15" s="37">
        <f>SUMPRODUCT(LTA!J15:AN15,LTA!J$102:AN$102,LTA!J$103:AN$103)</f>
        <v>55.09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-159</v>
      </c>
      <c r="AA15" s="75">
        <f>STOA!H15</f>
        <v>0.38</v>
      </c>
      <c r="AB15" s="75">
        <f>-STOA!N15</f>
        <v>-218.02999999999997</v>
      </c>
      <c r="AC15">
        <f t="shared" si="0"/>
        <v>13.412527266918516</v>
      </c>
      <c r="AD15">
        <f t="shared" si="1"/>
        <v>731.66488426091541</v>
      </c>
      <c r="AE15">
        <f>'IDT-1'!B15</f>
        <v>0</v>
      </c>
      <c r="AF15" s="24"/>
      <c r="AG15">
        <f t="shared" si="2"/>
        <v>731.66488426091541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8.1353999999999989</v>
      </c>
      <c r="E16">
        <f>GT_NG!P16</f>
        <v>0</v>
      </c>
      <c r="F16">
        <f>GT_Spot!P16</f>
        <v>0</v>
      </c>
      <c r="G16">
        <f>PPCL_NG!P16</f>
        <v>155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110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598.12712077580136</v>
      </c>
      <c r="P16" s="36">
        <v>62.15</v>
      </c>
      <c r="Q16" s="36">
        <v>20.104890752032521</v>
      </c>
      <c r="R16" s="38">
        <v>0</v>
      </c>
      <c r="S16" s="38">
        <v>0</v>
      </c>
      <c r="T16" s="37">
        <f>SUMPRODUCT(LTA!J16:AN16,LTA!J$101:AN$101,LTA!J$103:AN$103)</f>
        <v>23.84</v>
      </c>
      <c r="U16" s="37">
        <f>SUMPRODUCT(LTA!J16:AN16,LTA!J$102:AN$102,LTA!J$103:AN$103)</f>
        <v>54.72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-160</v>
      </c>
      <c r="AA16" s="75">
        <f>STOA!H16</f>
        <v>0.38</v>
      </c>
      <c r="AB16" s="75">
        <f>-STOA!N16</f>
        <v>-218.02999999999997</v>
      </c>
      <c r="AC16">
        <f t="shared" si="0"/>
        <v>13.395391266918518</v>
      </c>
      <c r="AD16">
        <f t="shared" si="1"/>
        <v>729.6420202609155</v>
      </c>
      <c r="AE16">
        <f>'IDT-1'!B16</f>
        <v>0</v>
      </c>
      <c r="AF16" s="24"/>
      <c r="AG16">
        <f t="shared" si="2"/>
        <v>729.6420202609155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8.1353999999999989</v>
      </c>
      <c r="E17">
        <f>GT_NG!P17</f>
        <v>0</v>
      </c>
      <c r="F17">
        <f>GT_Spot!P17</f>
        <v>0</v>
      </c>
      <c r="G17">
        <f>PPCL_NG!P17</f>
        <v>155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110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597.62857688140139</v>
      </c>
      <c r="P17" s="36">
        <v>62.15</v>
      </c>
      <c r="Q17" s="36">
        <v>20.104890752032521</v>
      </c>
      <c r="R17" s="38">
        <v>0</v>
      </c>
      <c r="S17" s="38">
        <v>0</v>
      </c>
      <c r="T17" s="37">
        <f>SUMPRODUCT(LTA!J17:AN17,LTA!J$101:AN$101,LTA!J$103:AN$103)</f>
        <v>23.18</v>
      </c>
      <c r="U17" s="37">
        <f>SUMPRODUCT(LTA!J17:AN17,LTA!J$102:AN$102,LTA!J$103:AN$103)</f>
        <v>54.239999999999995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-149</v>
      </c>
      <c r="AA17" s="75">
        <f>STOA!H17</f>
        <v>0.38</v>
      </c>
      <c r="AB17" s="75">
        <f>-STOA!N17</f>
        <v>-218.02999999999997</v>
      </c>
      <c r="AC17">
        <f t="shared" si="0"/>
        <v>13.288444763231778</v>
      </c>
      <c r="AD17">
        <f t="shared" si="1"/>
        <v>739.11042287020246</v>
      </c>
      <c r="AE17">
        <f>'IDT-1'!B17</f>
        <v>0</v>
      </c>
      <c r="AF17" s="24"/>
      <c r="AG17">
        <f t="shared" si="2"/>
        <v>739.11042287020246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8.1353999999999989</v>
      </c>
      <c r="E18">
        <f>GT_NG!P18</f>
        <v>0</v>
      </c>
      <c r="F18">
        <f>GT_Spot!P18</f>
        <v>0</v>
      </c>
      <c r="G18">
        <f>PPCL_NG!P18</f>
        <v>155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110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597.62857688140139</v>
      </c>
      <c r="P18" s="36">
        <v>62.15</v>
      </c>
      <c r="Q18" s="36">
        <v>20.104890752032521</v>
      </c>
      <c r="R18" s="38">
        <v>0</v>
      </c>
      <c r="S18" s="38">
        <v>0</v>
      </c>
      <c r="T18" s="37">
        <f>SUMPRODUCT(LTA!J18:AN18,LTA!J$101:AN$101,LTA!J$103:AN$103)</f>
        <v>22.51</v>
      </c>
      <c r="U18" s="37">
        <f>SUMPRODUCT(LTA!J18:AN18,LTA!J$102:AN$102,LTA!J$103:AN$103)</f>
        <v>54.15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-144</v>
      </c>
      <c r="AA18" s="75">
        <f>STOA!H18</f>
        <v>0.38</v>
      </c>
      <c r="AB18" s="75">
        <f>-STOA!N18</f>
        <v>-218.02999999999997</v>
      </c>
      <c r="AC18">
        <f t="shared" si="0"/>
        <v>13.239704974607333</v>
      </c>
      <c r="AD18">
        <f t="shared" si="1"/>
        <v>743.39916265882687</v>
      </c>
      <c r="AE18">
        <f>'IDT-1'!B18</f>
        <v>0</v>
      </c>
      <c r="AF18" s="24"/>
      <c r="AG18">
        <f t="shared" si="2"/>
        <v>743.39916265882687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8.1353999999999989</v>
      </c>
      <c r="E19">
        <f>GT_NG!P19</f>
        <v>0</v>
      </c>
      <c r="F19">
        <f>GT_Spot!P19</f>
        <v>0</v>
      </c>
      <c r="G19">
        <f>PPCL_NG!P19</f>
        <v>155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110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597.8792624385859</v>
      </c>
      <c r="P19" s="36">
        <v>62.15</v>
      </c>
      <c r="Q19" s="36">
        <v>20.104890752032521</v>
      </c>
      <c r="R19" s="38">
        <v>0</v>
      </c>
      <c r="S19" s="38">
        <v>0</v>
      </c>
      <c r="T19" s="37">
        <f>SUMPRODUCT(LTA!J19:AN19,LTA!J$101:AN$101,LTA!J$103:AN$103)</f>
        <v>21.74</v>
      </c>
      <c r="U19" s="37">
        <f>SUMPRODUCT(LTA!J19:AN19,LTA!J$102:AN$102,LTA!J$103:AN$103)</f>
        <v>55.36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-126</v>
      </c>
      <c r="AA19" s="75">
        <f>STOA!H19</f>
        <v>0.38</v>
      </c>
      <c r="AB19" s="75">
        <f>-STOA!N19</f>
        <v>-218.02999999999997</v>
      </c>
      <c r="AC19">
        <f t="shared" si="0"/>
        <v>13.067612421065011</v>
      </c>
      <c r="AD19">
        <f t="shared" si="1"/>
        <v>765.26194076955346</v>
      </c>
      <c r="AE19">
        <f>'IDT-1'!B19</f>
        <v>0</v>
      </c>
      <c r="AF19" s="24"/>
      <c r="AG19">
        <f t="shared" si="2"/>
        <v>765.26194076955346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-43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8.1353999999999989</v>
      </c>
      <c r="E20">
        <f>GT_NG!P20</f>
        <v>0</v>
      </c>
      <c r="F20">
        <f>GT_Spot!P20</f>
        <v>0</v>
      </c>
      <c r="G20">
        <f>PPCL_NG!P20</f>
        <v>155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110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597.8792624385859</v>
      </c>
      <c r="P20" s="36">
        <v>62.15</v>
      </c>
      <c r="Q20" s="36">
        <v>20.104890752032521</v>
      </c>
      <c r="R20" s="38">
        <v>0</v>
      </c>
      <c r="S20" s="38">
        <v>0</v>
      </c>
      <c r="T20" s="37">
        <f>SUMPRODUCT(LTA!J20:AN20,LTA!J$101:AN$101,LTA!J$103:AN$103)</f>
        <v>21.23</v>
      </c>
      <c r="U20" s="37">
        <f>SUMPRODUCT(LTA!J20:AN20,LTA!J$102:AN$102,LTA!J$103:AN$103)</f>
        <v>55.22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-103</v>
      </c>
      <c r="AA20" s="75">
        <f>STOA!H20</f>
        <v>0.38</v>
      </c>
      <c r="AB20" s="75">
        <f>-STOA!N20</f>
        <v>-218.02999999999997</v>
      </c>
      <c r="AC20">
        <f t="shared" si="0"/>
        <v>12.88425810884234</v>
      </c>
      <c r="AD20">
        <f t="shared" si="1"/>
        <v>785.79529508177632</v>
      </c>
      <c r="AE20">
        <f>'IDT-1'!B20</f>
        <v>0</v>
      </c>
      <c r="AF20" s="24"/>
      <c r="AG20">
        <f t="shared" si="2"/>
        <v>785.79529508177632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8.1353999999999989</v>
      </c>
      <c r="E21">
        <f>GT_NG!P21</f>
        <v>0</v>
      </c>
      <c r="F21">
        <f>GT_Spot!P21</f>
        <v>0</v>
      </c>
      <c r="G21">
        <f>PPCL_NG!P21</f>
        <v>155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110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598.02170325418581</v>
      </c>
      <c r="P21" s="36">
        <v>62.15</v>
      </c>
      <c r="Q21" s="36">
        <v>20.104890752032521</v>
      </c>
      <c r="R21" s="38">
        <v>0</v>
      </c>
      <c r="S21" s="38">
        <v>0</v>
      </c>
      <c r="T21" s="37">
        <f>SUMPRODUCT(LTA!J21:AN21,LTA!J$101:AN$101,LTA!J$103:AN$103)</f>
        <v>21.08</v>
      </c>
      <c r="U21" s="37">
        <f>SUMPRODUCT(LTA!J21:AN21,LTA!J$102:AN$102,LTA!J$103:AN$103)</f>
        <v>55.260000000000005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-81</v>
      </c>
      <c r="AA21" s="75">
        <f>STOA!H21</f>
        <v>0.38</v>
      </c>
      <c r="AB21" s="75">
        <f>-STOA!N21</f>
        <v>-218.02999999999997</v>
      </c>
      <c r="AC21">
        <f t="shared" si="0"/>
        <v>12.69816514174582</v>
      </c>
      <c r="AD21">
        <f t="shared" si="1"/>
        <v>808.01382886447266</v>
      </c>
      <c r="AE21">
        <f>'IDT-1'!B21</f>
        <v>0</v>
      </c>
      <c r="AF21" s="24"/>
      <c r="AG21">
        <f t="shared" si="2"/>
        <v>808.01382886447266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8.1353999999999989</v>
      </c>
      <c r="E22">
        <f>GT_NG!P22</f>
        <v>0</v>
      </c>
      <c r="F22">
        <f>GT_Spot!P22</f>
        <v>0</v>
      </c>
      <c r="G22">
        <f>PPCL_NG!P22</f>
        <v>155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110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617.4969411141858</v>
      </c>
      <c r="P22" s="36">
        <v>62.15</v>
      </c>
      <c r="Q22" s="36">
        <v>20.104890752032521</v>
      </c>
      <c r="R22" s="38">
        <v>0</v>
      </c>
      <c r="S22" s="38">
        <v>0</v>
      </c>
      <c r="T22" s="37">
        <f>SUMPRODUCT(LTA!J22:AN22,LTA!J$101:AN$101,LTA!J$103:AN$103)</f>
        <v>21.2</v>
      </c>
      <c r="U22" s="37">
        <f>SUMPRODUCT(LTA!J22:AN22,LTA!J$102:AN$102,LTA!J$103:AN$103)</f>
        <v>55.28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-62</v>
      </c>
      <c r="AA22" s="75">
        <f>STOA!H22</f>
        <v>0.38</v>
      </c>
      <c r="AB22" s="75">
        <f>-STOA!N22</f>
        <v>-218.02999999999997</v>
      </c>
      <c r="AC22">
        <f t="shared" si="0"/>
        <v>12.778221562520931</v>
      </c>
      <c r="AD22">
        <f t="shared" si="1"/>
        <v>837.54901030369774</v>
      </c>
      <c r="AE22">
        <f>'IDT-1'!B22</f>
        <v>0</v>
      </c>
      <c r="AF22" s="24"/>
      <c r="AG22">
        <f t="shared" si="2"/>
        <v>837.54901030369774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-54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6.8837999999999999</v>
      </c>
      <c r="E23">
        <f>GT_NG!P23</f>
        <v>0</v>
      </c>
      <c r="F23">
        <f>GT_Spot!P23</f>
        <v>0</v>
      </c>
      <c r="G23">
        <f>PPCL_NG!P23</f>
        <v>155</v>
      </c>
      <c r="H23">
        <f>PPCL_Spot!P23</f>
        <v>0</v>
      </c>
      <c r="I23">
        <f>Bawana_NG!P23</f>
        <v>134.60508830183173</v>
      </c>
      <c r="J23">
        <f>Bawana_RLNG!P23</f>
        <v>0</v>
      </c>
      <c r="K23">
        <f>Bawana_Spot!P23</f>
        <v>110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617.63808889600818</v>
      </c>
      <c r="P23" s="36">
        <v>62.15</v>
      </c>
      <c r="Q23" s="36">
        <v>20.104890752032521</v>
      </c>
      <c r="R23" s="38">
        <v>0</v>
      </c>
      <c r="S23" s="38">
        <v>0</v>
      </c>
      <c r="T23" s="37">
        <f>SUMPRODUCT(LTA!J23:AN23,LTA!J$101:AN$101,LTA!J$103:AN$103)</f>
        <v>20.83</v>
      </c>
      <c r="U23" s="37">
        <f>SUMPRODUCT(LTA!J23:AN23,LTA!J$102:AN$102,LTA!J$103:AN$103)</f>
        <v>55.320000000000007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-16</v>
      </c>
      <c r="AA23" s="75">
        <f>STOA!H23</f>
        <v>0.43</v>
      </c>
      <c r="AB23" s="75">
        <f>-STOA!N23</f>
        <v>-218.02999999999997</v>
      </c>
      <c r="AC23">
        <f t="shared" si="0"/>
        <v>12.292115673029835</v>
      </c>
      <c r="AD23">
        <f t="shared" si="1"/>
        <v>892.63975227684284</v>
      </c>
      <c r="AE23">
        <f>'IDT-1'!B23</f>
        <v>0</v>
      </c>
      <c r="AF23" s="24"/>
      <c r="AG23">
        <f t="shared" si="2"/>
        <v>892.63975227684284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-44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6.8837999999999999</v>
      </c>
      <c r="E24">
        <f>GT_NG!P24</f>
        <v>0</v>
      </c>
      <c r="F24">
        <f>GT_Spot!P24</f>
        <v>0</v>
      </c>
      <c r="G24">
        <f>PPCL_NG!P24</f>
        <v>155</v>
      </c>
      <c r="H24">
        <f>PPCL_Spot!P24</f>
        <v>0</v>
      </c>
      <c r="I24">
        <f>Bawana_NG!P24</f>
        <v>134.60508830183173</v>
      </c>
      <c r="J24">
        <f>Bawana_RLNG!P24</f>
        <v>0</v>
      </c>
      <c r="K24">
        <f>Bawana_Spot!P24</f>
        <v>110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629.63984712281353</v>
      </c>
      <c r="P24" s="36">
        <v>62.15</v>
      </c>
      <c r="Q24" s="36">
        <v>20.104890752032521</v>
      </c>
      <c r="R24" s="38">
        <v>0</v>
      </c>
      <c r="S24" s="38">
        <v>0</v>
      </c>
      <c r="T24" s="37">
        <f>SUMPRODUCT(LTA!J24:AN24,LTA!J$101:AN$101,LTA!J$103:AN$103)</f>
        <v>20.47</v>
      </c>
      <c r="U24" s="37">
        <f>SUMPRODUCT(LTA!J24:AN24,LTA!J$102:AN$102,LTA!J$103:AN$103)</f>
        <v>55.33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12.051144133139438</v>
      </c>
      <c r="AD24">
        <f t="shared" si="1"/>
        <v>944.53248204353838</v>
      </c>
      <c r="AE24">
        <f>'IDT-1'!B24</f>
        <v>0</v>
      </c>
      <c r="AF24" s="24"/>
      <c r="AG24">
        <f t="shared" si="2"/>
        <v>944.53248204353838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6.8837999999999999</v>
      </c>
      <c r="E25">
        <f>GT_NG!P25</f>
        <v>0</v>
      </c>
      <c r="F25">
        <f>GT_Spot!P25</f>
        <v>0</v>
      </c>
      <c r="G25">
        <f>PPCL_NG!P25</f>
        <v>155</v>
      </c>
      <c r="H25">
        <f>PPCL_Spot!P25</f>
        <v>0</v>
      </c>
      <c r="I25">
        <f>Bawana_NG!P25</f>
        <v>134.60508830183173</v>
      </c>
      <c r="J25">
        <f>Bawana_RLNG!P25</f>
        <v>0</v>
      </c>
      <c r="K25">
        <f>Bawana_Spot!P25</f>
        <v>110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670.14546284788537</v>
      </c>
      <c r="P25" s="36">
        <v>62.15</v>
      </c>
      <c r="Q25" s="36">
        <v>20.110000000000003</v>
      </c>
      <c r="R25" s="38">
        <v>0</v>
      </c>
      <c r="S25" s="38">
        <v>0</v>
      </c>
      <c r="T25" s="37">
        <f>SUMPRODUCT(LTA!J25:AN25,LTA!J$101:AN$101,LTA!J$103:AN$103)</f>
        <v>19.84</v>
      </c>
      <c r="U25" s="37">
        <f>SUMPRODUCT(LTA!J25:AN25,LTA!J$102:AN$102,LTA!J$103:AN$103)</f>
        <v>55.320000000000007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12.394379068415185</v>
      </c>
      <c r="AD25">
        <f t="shared" si="1"/>
        <v>1025.2199720813019</v>
      </c>
      <c r="AE25">
        <f>'IDT-1'!B25</f>
        <v>0</v>
      </c>
      <c r="AF25" s="24"/>
      <c r="AG25">
        <f t="shared" si="2"/>
        <v>1025.2199720813019</v>
      </c>
      <c r="AI25" s="34">
        <f>PXIL!H25</f>
        <v>0</v>
      </c>
      <c r="AJ25" s="34">
        <f>PXIL!N25</f>
        <v>0</v>
      </c>
      <c r="AK25" s="34">
        <f>RTM_IEX!H25</f>
        <v>21.16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6.8837999999999999</v>
      </c>
      <c r="E26">
        <f>GT_NG!P26</f>
        <v>0</v>
      </c>
      <c r="F26">
        <f>GT_Spot!P26</f>
        <v>0</v>
      </c>
      <c r="G26">
        <f>PPCL_NG!P26</f>
        <v>155</v>
      </c>
      <c r="H26">
        <f>PPCL_Spot!P26</f>
        <v>0</v>
      </c>
      <c r="I26">
        <f>Bawana_NG!P26</f>
        <v>134.60508830183173</v>
      </c>
      <c r="J26">
        <f>Bawana_RLNG!P26</f>
        <v>0</v>
      </c>
      <c r="K26">
        <f>Bawana_Spot!P26</f>
        <v>110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714.37766512286362</v>
      </c>
      <c r="P26" s="36">
        <v>113.73999999999998</v>
      </c>
      <c r="Q26" s="36">
        <v>20.110000000000003</v>
      </c>
      <c r="R26" s="38">
        <v>0</v>
      </c>
      <c r="S26" s="38">
        <v>0</v>
      </c>
      <c r="T26" s="37">
        <f>SUMPRODUCT(LTA!J26:AN26,LTA!J$101:AN$101,LTA!J$103:AN$103)</f>
        <v>19.21</v>
      </c>
      <c r="U26" s="37">
        <f>SUMPRODUCT(LTA!J26:AN26,LTA!J$102:AN$102,LTA!J$103:AN$103)</f>
        <v>55.36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13.032713567525002</v>
      </c>
      <c r="AD26">
        <f t="shared" si="1"/>
        <v>1100.5738398571702</v>
      </c>
      <c r="AE26">
        <f>'IDT-1'!B26</f>
        <v>0</v>
      </c>
      <c r="AF26" s="24"/>
      <c r="AG26">
        <f t="shared" si="2"/>
        <v>1100.5738398571702</v>
      </c>
      <c r="AI26" s="34">
        <f>PXIL!H26</f>
        <v>0</v>
      </c>
      <c r="AJ26" s="34">
        <f>PXIL!N26</f>
        <v>0</v>
      </c>
      <c r="AK26" s="34">
        <f>RTM_IEX!H26</f>
        <v>1.92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6.8837999999999999</v>
      </c>
      <c r="E27">
        <f>GT_NG!P27</f>
        <v>0</v>
      </c>
      <c r="F27">
        <f>GT_Spot!P27</f>
        <v>0</v>
      </c>
      <c r="G27">
        <f>PPCL_NG!P27</f>
        <v>155</v>
      </c>
      <c r="H27">
        <f>PPCL_Spot!P27</f>
        <v>0</v>
      </c>
      <c r="I27">
        <f>Bawana_NG!P27</f>
        <v>106.55583766259132</v>
      </c>
      <c r="J27">
        <f>Bawana_RLNG!P27</f>
        <v>0</v>
      </c>
      <c r="K27">
        <f>Bawana_Spot!P27</f>
        <v>110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765.38077554119184</v>
      </c>
      <c r="P27" s="36">
        <v>117.59</v>
      </c>
      <c r="Q27" s="36">
        <v>36.159999999999997</v>
      </c>
      <c r="R27" s="38">
        <v>0</v>
      </c>
      <c r="S27" s="38">
        <v>0</v>
      </c>
      <c r="T27" s="37">
        <f>SUMPRODUCT(LTA!J27:AN27,LTA!J$101:AN$101,LTA!J$103:AN$103)</f>
        <v>18.55</v>
      </c>
      <c r="U27" s="37">
        <f>SUMPRODUCT(LTA!J27:AN27,LTA!J$102:AN$102,LTA!J$103:AN$103)</f>
        <v>55.44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14.059047417664502</v>
      </c>
      <c r="AD27">
        <f t="shared" si="1"/>
        <v>1179.3513657861188</v>
      </c>
      <c r="AE27">
        <f>'IDT-1'!B27</f>
        <v>0</v>
      </c>
      <c r="AF27" s="24"/>
      <c r="AG27">
        <f t="shared" si="2"/>
        <v>1179.3513657861188</v>
      </c>
      <c r="AI27" s="34">
        <f>PXIL!H27</f>
        <v>0</v>
      </c>
      <c r="AJ27" s="34">
        <f>PXIL!N27</f>
        <v>0</v>
      </c>
      <c r="AK27" s="34">
        <f>RTM_IEX!H27</f>
        <v>60.6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6.8837999999999999</v>
      </c>
      <c r="E28">
        <f>GT_NG!P28</f>
        <v>0</v>
      </c>
      <c r="F28">
        <f>GT_Spot!P28</f>
        <v>0</v>
      </c>
      <c r="G28">
        <f>PPCL_NG!P28</f>
        <v>155</v>
      </c>
      <c r="H28">
        <f>PPCL_Spot!P28</f>
        <v>0</v>
      </c>
      <c r="I28">
        <f>Bawana_NG!P28</f>
        <v>106.55583766259132</v>
      </c>
      <c r="J28">
        <f>Bawana_RLNG!P28</f>
        <v>0</v>
      </c>
      <c r="K28">
        <f>Bawana_Spot!P28</f>
        <v>109.21271915205654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875.47778949421502</v>
      </c>
      <c r="P28" s="36">
        <v>117.59</v>
      </c>
      <c r="Q28" s="36">
        <v>38.11</v>
      </c>
      <c r="R28" s="38">
        <v>0</v>
      </c>
      <c r="S28" s="38">
        <v>0</v>
      </c>
      <c r="T28" s="37">
        <f>SUMPRODUCT(LTA!J28:AN28,LTA!J$101:AN$101,LTA!J$103:AN$103)</f>
        <v>17.55</v>
      </c>
      <c r="U28" s="37">
        <f>SUMPRODUCT(LTA!J28:AN28,LTA!J$102:AN$102,LTA!J$103:AN$103)</f>
        <v>55.33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15.41270517574717</v>
      </c>
      <c r="AD28">
        <f t="shared" si="1"/>
        <v>1339.1474411331158</v>
      </c>
      <c r="AE28">
        <f>'IDT-1'!B28</f>
        <v>0</v>
      </c>
      <c r="AF28" s="24"/>
      <c r="AG28">
        <f t="shared" si="2"/>
        <v>1339.1474411331158</v>
      </c>
      <c r="AI28" s="34">
        <f>PXIL!H28</f>
        <v>0</v>
      </c>
      <c r="AJ28" s="34">
        <f>PXIL!N28</f>
        <v>0</v>
      </c>
      <c r="AK28" s="34">
        <f>RTM_IEX!H28</f>
        <v>111.6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6.8837999999999999</v>
      </c>
      <c r="E29">
        <f>GT_NG!P29</f>
        <v>0</v>
      </c>
      <c r="F29">
        <f>GT_Spot!P29</f>
        <v>0</v>
      </c>
      <c r="G29">
        <f>PPCL_NG!P29</f>
        <v>155</v>
      </c>
      <c r="H29">
        <f>PPCL_Spot!P29</f>
        <v>0</v>
      </c>
      <c r="I29">
        <f>Bawana_NG!P29</f>
        <v>102.55599390648803</v>
      </c>
      <c r="J29">
        <f>Bawana_RLNG!P29</f>
        <v>0</v>
      </c>
      <c r="K29">
        <f>Bawana_Spot!P29</f>
        <v>109.21271915205654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1015.8151391206395</v>
      </c>
      <c r="P29" s="36">
        <v>117.59</v>
      </c>
      <c r="Q29" s="36">
        <v>38.11</v>
      </c>
      <c r="R29" s="38">
        <v>0.53522123893805318</v>
      </c>
      <c r="S29" s="38">
        <v>0</v>
      </c>
      <c r="T29" s="37">
        <f>SUMPRODUCT(LTA!J29:AN29,LTA!J$101:AN$101,LTA!J$103:AN$103)</f>
        <v>16.66</v>
      </c>
      <c r="U29" s="37">
        <f>SUMPRODUCT(LTA!J29:AN29,LTA!J$102:AN$102,LTA!J$103:AN$103)</f>
        <v>52.59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16.822836083464946</v>
      </c>
      <c r="AD29">
        <f t="shared" si="1"/>
        <v>1505.6100373346574</v>
      </c>
      <c r="AE29">
        <f>'IDT-1'!B29</f>
        <v>0</v>
      </c>
      <c r="AF29" s="24"/>
      <c r="AG29">
        <f t="shared" si="2"/>
        <v>1505.6100373346574</v>
      </c>
      <c r="AI29" s="34">
        <f>PXIL!H29</f>
        <v>0</v>
      </c>
      <c r="AJ29" s="34">
        <f>PXIL!N29</f>
        <v>0</v>
      </c>
      <c r="AK29" s="34">
        <f>RTM_IEX!H29</f>
        <v>146.22999999999999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8.1353999999999989</v>
      </c>
      <c r="E30">
        <f>GT_NG!P30</f>
        <v>0</v>
      </c>
      <c r="F30">
        <f>GT_Spot!P30</f>
        <v>0</v>
      </c>
      <c r="G30">
        <f>PPCL_NG!P30</f>
        <v>155</v>
      </c>
      <c r="H30">
        <f>PPCL_Spot!P30</f>
        <v>0</v>
      </c>
      <c r="I30">
        <f>Bawana_NG!P30</f>
        <v>102.55599390648803</v>
      </c>
      <c r="J30">
        <f>Bawana_RLNG!P30</f>
        <v>0</v>
      </c>
      <c r="K30">
        <f>Bawana_Spot!P30</f>
        <v>109.21271915205654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1105.3680826400305</v>
      </c>
      <c r="P30" s="36">
        <v>117.59</v>
      </c>
      <c r="Q30" s="36">
        <v>38.11</v>
      </c>
      <c r="R30" s="38">
        <v>3.5199999999999996</v>
      </c>
      <c r="S30" s="38">
        <v>0</v>
      </c>
      <c r="T30" s="37">
        <f>SUMPRODUCT(LTA!J30:AN30,LTA!J$101:AN$101,LTA!J$103:AN$103)</f>
        <v>16.66</v>
      </c>
      <c r="U30" s="37">
        <f>SUMPRODUCT(LTA!J30:AN30,LTA!J$102:AN$102,LTA!J$103:AN$103)</f>
        <v>52.620000000000005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17.779758390620756</v>
      </c>
      <c r="AD30">
        <f t="shared" si="1"/>
        <v>1618.5724373079543</v>
      </c>
      <c r="AE30">
        <f>'IDT-1'!B30</f>
        <v>0</v>
      </c>
      <c r="AF30" s="24"/>
      <c r="AG30">
        <f t="shared" si="2"/>
        <v>1618.5724373079543</v>
      </c>
      <c r="AI30" s="34">
        <f>PXIL!H30</f>
        <v>0</v>
      </c>
      <c r="AJ30" s="34">
        <f>PXIL!N30</f>
        <v>0</v>
      </c>
      <c r="AK30" s="34">
        <f>RTM_IEX!H30</f>
        <v>166.33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8.1353999999999989</v>
      </c>
      <c r="E31">
        <f>GT_NG!P31</f>
        <v>0</v>
      </c>
      <c r="F31">
        <f>GT_Spot!P31</f>
        <v>0</v>
      </c>
      <c r="G31">
        <f>PPCL_NG!P31</f>
        <v>155</v>
      </c>
      <c r="H31">
        <f>PPCL_Spot!P31</f>
        <v>0</v>
      </c>
      <c r="I31">
        <f>Bawana_NG!P31</f>
        <v>102.55599390648803</v>
      </c>
      <c r="J31">
        <f>Bawana_RLNG!P31</f>
        <v>0</v>
      </c>
      <c r="K31">
        <f>Bawana_Spot!P31</f>
        <v>109.21271915205654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1103.1279042251235</v>
      </c>
      <c r="P31" s="36">
        <v>117.59</v>
      </c>
      <c r="Q31" s="36">
        <v>38.11</v>
      </c>
      <c r="R31" s="38">
        <v>8.15</v>
      </c>
      <c r="S31" s="38">
        <v>0</v>
      </c>
      <c r="T31" s="37">
        <f>SUMPRODUCT(LTA!J31:AN31,LTA!J$101:AN$101,LTA!J$103:AN$103)</f>
        <v>16.68</v>
      </c>
      <c r="U31" s="37">
        <f>SUMPRODUCT(LTA!J31:AN31,LTA!J$102:AN$102,LTA!J$103:AN$103)</f>
        <v>52.66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103.46000000000001</v>
      </c>
      <c r="AB31" s="75">
        <f>-STOA!N31</f>
        <v>-239.13</v>
      </c>
      <c r="AC31">
        <f t="shared" si="0"/>
        <v>18.545836891935537</v>
      </c>
      <c r="AD31">
        <f t="shared" si="1"/>
        <v>1709.0061803917326</v>
      </c>
      <c r="AE31">
        <f>'IDT-1'!B31</f>
        <v>0</v>
      </c>
      <c r="AF31" s="24"/>
      <c r="AG31">
        <f t="shared" si="2"/>
        <v>1709.0061803917326</v>
      </c>
      <c r="AI31" s="34">
        <f>PXIL!H31</f>
        <v>0</v>
      </c>
      <c r="AJ31" s="34">
        <f>PXIL!N31</f>
        <v>0</v>
      </c>
      <c r="AK31" s="34">
        <f>RTM_IEX!H31</f>
        <v>152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8.1353999999999989</v>
      </c>
      <c r="E32">
        <f>GT_NG!P32</f>
        <v>0</v>
      </c>
      <c r="F32">
        <f>GT_Spot!P32</f>
        <v>0</v>
      </c>
      <c r="G32">
        <f>PPCL_NG!P32</f>
        <v>155</v>
      </c>
      <c r="H32">
        <f>PPCL_Spot!P32</f>
        <v>0</v>
      </c>
      <c r="I32">
        <f>Bawana_NG!P32</f>
        <v>102.55599390648803</v>
      </c>
      <c r="J32">
        <f>Bawana_RLNG!P32</f>
        <v>0</v>
      </c>
      <c r="K32">
        <f>Bawana_Spot!P32</f>
        <v>109.21271915205654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1092.8654806251236</v>
      </c>
      <c r="P32" s="36">
        <v>117.59</v>
      </c>
      <c r="Q32" s="36">
        <v>38.11</v>
      </c>
      <c r="R32" s="38">
        <v>17.419999999999998</v>
      </c>
      <c r="S32" s="38">
        <v>0</v>
      </c>
      <c r="T32" s="37">
        <f>SUMPRODUCT(LTA!J32:AN32,LTA!J$101:AN$101,LTA!J$103:AN$103)</f>
        <v>18</v>
      </c>
      <c r="U32" s="37">
        <f>SUMPRODUCT(LTA!J32:AN32,LTA!J$102:AN$102,LTA!J$103:AN$103)</f>
        <v>51.769999999999996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30.63</v>
      </c>
      <c r="Z32" s="34">
        <f>IEX!N32</f>
        <v>0</v>
      </c>
      <c r="AA32" s="75">
        <f>STOA!H32</f>
        <v>103.46000000000001</v>
      </c>
      <c r="AB32" s="75">
        <f>-STOA!N32</f>
        <v>-239.13</v>
      </c>
      <c r="AC32">
        <f t="shared" si="0"/>
        <v>19.468808533695533</v>
      </c>
      <c r="AD32">
        <f t="shared" si="1"/>
        <v>1817.9607851499725</v>
      </c>
      <c r="AE32">
        <f>'IDT-1'!B32</f>
        <v>56.152999999999999</v>
      </c>
      <c r="AF32" s="24"/>
      <c r="AG32">
        <f t="shared" si="2"/>
        <v>1874.1137851499725</v>
      </c>
      <c r="AI32" s="34">
        <f>PXIL!H32</f>
        <v>0</v>
      </c>
      <c r="AJ32" s="34">
        <f>PXIL!N32</f>
        <v>0</v>
      </c>
      <c r="AK32" s="34">
        <f>RTM_IEX!H32</f>
        <v>221.96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9.85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8.1353999999999989</v>
      </c>
      <c r="E33">
        <f>GT_NG!P33</f>
        <v>0</v>
      </c>
      <c r="F33">
        <f>GT_Spot!P33</f>
        <v>0</v>
      </c>
      <c r="G33">
        <f>PPCL_NG!P33</f>
        <v>155</v>
      </c>
      <c r="H33">
        <f>PPCL_Spot!P33</f>
        <v>0</v>
      </c>
      <c r="I33">
        <f>Bawana_NG!P33</f>
        <v>102.55599390648803</v>
      </c>
      <c r="J33">
        <f>Bawana_RLNG!P33</f>
        <v>0</v>
      </c>
      <c r="K33">
        <f>Bawana_Spot!P33</f>
        <v>109.21271915205654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1086.4832120656672</v>
      </c>
      <c r="P33" s="36">
        <v>117.59</v>
      </c>
      <c r="Q33" s="36">
        <v>38.11</v>
      </c>
      <c r="R33" s="38">
        <v>29.74</v>
      </c>
      <c r="S33" s="38">
        <v>0</v>
      </c>
      <c r="T33" s="37">
        <f>SUMPRODUCT(LTA!J33:AN33,LTA!J$101:AN$101,LTA!J$103:AN$103)</f>
        <v>24.21</v>
      </c>
      <c r="U33" s="37">
        <f>SUMPRODUCT(LTA!J33:AN33,LTA!J$102:AN$102,LTA!J$103:AN$103)</f>
        <v>56.19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5.62</v>
      </c>
      <c r="Z33" s="34">
        <f>IEX!N33</f>
        <v>0</v>
      </c>
      <c r="AA33" s="75">
        <f>STOA!H33</f>
        <v>300.67</v>
      </c>
      <c r="AB33" s="75">
        <f>-STOA!N33</f>
        <v>-239.13</v>
      </c>
      <c r="AC33">
        <f t="shared" si="0"/>
        <v>20.937445477796096</v>
      </c>
      <c r="AD33">
        <f t="shared" si="1"/>
        <v>1991.3298796464155</v>
      </c>
      <c r="AE33">
        <f>'IDT-1'!B33</f>
        <v>0</v>
      </c>
      <c r="AF33" s="24"/>
      <c r="AG33">
        <f t="shared" si="2"/>
        <v>1991.3298796464155</v>
      </c>
      <c r="AI33" s="34">
        <f>PXIL!H33</f>
        <v>0</v>
      </c>
      <c r="AJ33" s="34">
        <f>PXIL!N33</f>
        <v>0</v>
      </c>
      <c r="AK33" s="34">
        <f>RTM_IEX!H33</f>
        <v>217.27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0.61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8.1353999999999989</v>
      </c>
      <c r="E34">
        <f>GT_NG!P34</f>
        <v>0</v>
      </c>
      <c r="F34">
        <f>GT_Spot!P34</f>
        <v>0</v>
      </c>
      <c r="G34">
        <f>PPCL_NG!P34</f>
        <v>155</v>
      </c>
      <c r="H34">
        <f>PPCL_Spot!P34</f>
        <v>0</v>
      </c>
      <c r="I34">
        <f>Bawana_NG!P34</f>
        <v>102.55599390648803</v>
      </c>
      <c r="J34">
        <f>Bawana_RLNG!P34</f>
        <v>0</v>
      </c>
      <c r="K34">
        <f>Bawana_Spot!P34</f>
        <v>109.21271915205654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1074.9852071551843</v>
      </c>
      <c r="P34" s="36">
        <v>117.59</v>
      </c>
      <c r="Q34" s="36">
        <v>38.11</v>
      </c>
      <c r="R34" s="38">
        <v>41.32</v>
      </c>
      <c r="S34" s="38">
        <v>0</v>
      </c>
      <c r="T34" s="37">
        <f>SUMPRODUCT(LTA!J34:AN34,LTA!J$101:AN$101,LTA!J$103:AN$103)</f>
        <v>52.56</v>
      </c>
      <c r="U34" s="37">
        <f>SUMPRODUCT(LTA!J34:AN34,LTA!J$102:AN$102,LTA!J$103:AN$103)</f>
        <v>56.22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33.17</v>
      </c>
      <c r="Z34" s="34">
        <f>IEX!N34</f>
        <v>0</v>
      </c>
      <c r="AA34" s="75">
        <f>STOA!H34</f>
        <v>300.67</v>
      </c>
      <c r="AB34" s="75">
        <f>-STOA!N34</f>
        <v>-239.13</v>
      </c>
      <c r="AC34">
        <f t="shared" si="0"/>
        <v>21.381402236548041</v>
      </c>
      <c r="AD34">
        <f t="shared" si="1"/>
        <v>2043.7379179771804</v>
      </c>
      <c r="AE34">
        <f>'IDT-1'!B34</f>
        <v>0</v>
      </c>
      <c r="AF34" s="24"/>
      <c r="AG34">
        <f t="shared" si="2"/>
        <v>2043.7379179771804</v>
      </c>
      <c r="AI34" s="34">
        <f>PXIL!H34</f>
        <v>0</v>
      </c>
      <c r="AJ34" s="34">
        <f>PXIL!N34</f>
        <v>0</v>
      </c>
      <c r="AK34" s="34">
        <f>RTM_IEX!H34</f>
        <v>210.26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4.46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8.1353999999999989</v>
      </c>
      <c r="E35">
        <f>GT_NG!P35</f>
        <v>0</v>
      </c>
      <c r="F35">
        <f>GT_Spot!P35</f>
        <v>0</v>
      </c>
      <c r="G35">
        <f>PPCL_NG!P35</f>
        <v>155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109.21271915205654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1071.2674658107542</v>
      </c>
      <c r="P35" s="36">
        <v>117.59</v>
      </c>
      <c r="Q35" s="36">
        <v>38.11</v>
      </c>
      <c r="R35" s="38">
        <v>44.5</v>
      </c>
      <c r="S35" s="38">
        <v>0</v>
      </c>
      <c r="T35" s="37">
        <f>SUMPRODUCT(LTA!J35:AN35,LTA!J$101:AN$101,LTA!J$103:AN$103)</f>
        <v>72.89</v>
      </c>
      <c r="U35" s="37">
        <f>SUMPRODUCT(LTA!J35:AN35,LTA!J$102:AN$102,LTA!J$103:AN$103)</f>
        <v>38.409999999999997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13.46</v>
      </c>
      <c r="Z35" s="34">
        <f>IEX!N35</f>
        <v>0</v>
      </c>
      <c r="AA35" s="75">
        <f>STOA!H35</f>
        <v>381.82</v>
      </c>
      <c r="AB35" s="75">
        <f>-STOA!N35</f>
        <v>-239.13</v>
      </c>
      <c r="AC35">
        <f t="shared" si="0"/>
        <v>21.682813209254832</v>
      </c>
      <c r="AD35">
        <f t="shared" si="1"/>
        <v>2079.3187656600439</v>
      </c>
      <c r="AE35">
        <f>'IDT-1'!B35</f>
        <v>0</v>
      </c>
      <c r="AF35" s="24"/>
      <c r="AG35">
        <f t="shared" si="2"/>
        <v>2079.3187656600439</v>
      </c>
      <c r="AI35" s="34">
        <f>PXIL!H35</f>
        <v>0</v>
      </c>
      <c r="AJ35" s="34">
        <f>PXIL!N35</f>
        <v>0</v>
      </c>
      <c r="AK35" s="34">
        <f>RTM_IEX!H35</f>
        <v>183.87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3.31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8.1353999999999989</v>
      </c>
      <c r="E36">
        <f>GT_NG!P36</f>
        <v>0</v>
      </c>
      <c r="F36">
        <f>GT_Spot!P36</f>
        <v>0</v>
      </c>
      <c r="G36">
        <f>PPCL_NG!P36</f>
        <v>155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109.21271915205654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1018.7450093030729</v>
      </c>
      <c r="P36" s="36">
        <v>117.59</v>
      </c>
      <c r="Q36" s="36">
        <v>38.11</v>
      </c>
      <c r="R36" s="38">
        <v>44.5</v>
      </c>
      <c r="S36" s="38">
        <v>0</v>
      </c>
      <c r="T36" s="37">
        <f>SUMPRODUCT(LTA!J36:AN36,LTA!J$101:AN$101,LTA!J$103:AN$103)</f>
        <v>89.06</v>
      </c>
      <c r="U36" s="37">
        <f>SUMPRODUCT(LTA!J36:AN36,LTA!J$102:AN$102,LTA!J$103:AN$103)</f>
        <v>38.409999999999997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57.33</v>
      </c>
      <c r="Z36" s="34">
        <f>IEX!N36</f>
        <v>0</v>
      </c>
      <c r="AA36" s="75">
        <f>STOA!H36</f>
        <v>381.82</v>
      </c>
      <c r="AB36" s="75">
        <f>-STOA!N36</f>
        <v>-239.13</v>
      </c>
      <c r="AC36">
        <f t="shared" si="0"/>
        <v>21.606856574590307</v>
      </c>
      <c r="AD36">
        <f t="shared" si="1"/>
        <v>2070.3522657870267</v>
      </c>
      <c r="AE36">
        <f>'IDT-1'!B36</f>
        <v>0</v>
      </c>
      <c r="AF36" s="24"/>
      <c r="AG36">
        <f t="shared" si="2"/>
        <v>2070.3522657870267</v>
      </c>
      <c r="AI36" s="34">
        <f>PXIL!H36</f>
        <v>0</v>
      </c>
      <c r="AJ36" s="34">
        <f>PXIL!N36</f>
        <v>0</v>
      </c>
      <c r="AK36" s="34">
        <f>RTM_IEX!H36</f>
        <v>150.94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19.68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8.1353999999999989</v>
      </c>
      <c r="E37">
        <f>GT_NG!P37</f>
        <v>0</v>
      </c>
      <c r="F37">
        <f>GT_Spot!P37</f>
        <v>0</v>
      </c>
      <c r="G37">
        <f>PPCL_NG!P37</f>
        <v>155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109.21271915205654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986.6985743103096</v>
      </c>
      <c r="P37" s="36">
        <v>117.59</v>
      </c>
      <c r="Q37" s="36">
        <v>38.11</v>
      </c>
      <c r="R37" s="38">
        <v>47.5</v>
      </c>
      <c r="S37" s="38">
        <v>0</v>
      </c>
      <c r="T37" s="37">
        <f>SUMPRODUCT(LTA!J37:AN37,LTA!J$101:AN$101,LTA!J$103:AN$103)</f>
        <v>124.50999999999999</v>
      </c>
      <c r="U37" s="37">
        <f>SUMPRODUCT(LTA!J37:AN37,LTA!J$102:AN$102,LTA!J$103:AN$103)</f>
        <v>38.61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84.74</v>
      </c>
      <c r="Z37" s="34">
        <f>IEX!N37</f>
        <v>0</v>
      </c>
      <c r="AA37" s="75">
        <f>STOA!H37</f>
        <v>381.82</v>
      </c>
      <c r="AB37" s="75">
        <f>-STOA!N37</f>
        <v>-239.13</v>
      </c>
      <c r="AC37">
        <f t="shared" si="0"/>
        <v>22.108450520651093</v>
      </c>
      <c r="AD37">
        <f t="shared" si="1"/>
        <v>2129.5642368482027</v>
      </c>
      <c r="AE37">
        <f>'IDT-1'!B37</f>
        <v>0</v>
      </c>
      <c r="AF37" s="24"/>
      <c r="AG37">
        <f t="shared" si="2"/>
        <v>2129.5642368482027</v>
      </c>
      <c r="AI37" s="34">
        <f>PXIL!H37</f>
        <v>0</v>
      </c>
      <c r="AJ37" s="34">
        <f>PXIL!N37</f>
        <v>0</v>
      </c>
      <c r="AK37" s="34">
        <f>RTM_IEX!H37</f>
        <v>155.93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40.39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9.3869999999999987</v>
      </c>
      <c r="E38">
        <f>GT_NG!P38</f>
        <v>0</v>
      </c>
      <c r="F38">
        <f>GT_Spot!P38</f>
        <v>0</v>
      </c>
      <c r="G38">
        <f>PPCL_NG!P38</f>
        <v>155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109.21271915205654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976.45371693190316</v>
      </c>
      <c r="P38" s="36">
        <v>117.59</v>
      </c>
      <c r="Q38" s="36">
        <v>38.11</v>
      </c>
      <c r="R38" s="38">
        <v>47.5</v>
      </c>
      <c r="S38" s="38">
        <v>0</v>
      </c>
      <c r="T38" s="37">
        <f>SUMPRODUCT(LTA!J38:AN38,LTA!J$101:AN$101,LTA!J$103:AN$103)</f>
        <v>157.64999999999998</v>
      </c>
      <c r="U38" s="37">
        <f>SUMPRODUCT(LTA!J38:AN38,LTA!J$102:AN$102,LTA!J$103:AN$103)</f>
        <v>38.61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100.73</v>
      </c>
      <c r="Z38" s="34">
        <f>IEX!N38</f>
        <v>0</v>
      </c>
      <c r="AA38" s="75">
        <f>STOA!H38</f>
        <v>381.82</v>
      </c>
      <c r="AB38" s="75">
        <f>-STOA!N38</f>
        <v>-239.13</v>
      </c>
      <c r="AC38">
        <f t="shared" si="0"/>
        <v>22.571095158672478</v>
      </c>
      <c r="AD38">
        <f t="shared" si="1"/>
        <v>2184.1783348317745</v>
      </c>
      <c r="AE38">
        <f>'IDT-1'!B38</f>
        <v>0</v>
      </c>
      <c r="AF38" s="24"/>
      <c r="AG38">
        <f t="shared" si="2"/>
        <v>2184.1783348317745</v>
      </c>
      <c r="AI38" s="34">
        <f>PXIL!H38</f>
        <v>0</v>
      </c>
      <c r="AJ38" s="34">
        <f>PXIL!N38</f>
        <v>0</v>
      </c>
      <c r="AK38" s="34">
        <f>RTM_IEX!H38</f>
        <v>159.37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51.89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9.3869999999999987</v>
      </c>
      <c r="E39">
        <f>GT_NG!P39</f>
        <v>0</v>
      </c>
      <c r="F39">
        <f>GT_Spot!P39</f>
        <v>0</v>
      </c>
      <c r="G39">
        <f>PPCL_NG!P39</f>
        <v>155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109.21271915205654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969.63359328676711</v>
      </c>
      <c r="P39" s="36">
        <v>117.59</v>
      </c>
      <c r="Q39" s="36">
        <v>38.11</v>
      </c>
      <c r="R39" s="38">
        <v>47.5</v>
      </c>
      <c r="S39" s="38">
        <v>0</v>
      </c>
      <c r="T39" s="37">
        <f>SUMPRODUCT(LTA!J39:AN39,LTA!J$101:AN$101,LTA!J$103:AN$103)</f>
        <v>220.89000000000001</v>
      </c>
      <c r="U39" s="37">
        <f>SUMPRODUCT(LTA!J39:AN39,LTA!J$102:AN$102,LTA!J$103:AN$103)</f>
        <v>36.879999999999995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77.209999999999994</v>
      </c>
      <c r="Z39" s="34">
        <f>IEX!N39</f>
        <v>0</v>
      </c>
      <c r="AA39" s="75">
        <f>STOA!H39</f>
        <v>381.82</v>
      </c>
      <c r="AB39" s="75">
        <f>-STOA!N39</f>
        <v>-239.13</v>
      </c>
      <c r="AC39">
        <f t="shared" si="0"/>
        <v>22.806042120053338</v>
      </c>
      <c r="AD39">
        <f t="shared" si="1"/>
        <v>2211.913264225258</v>
      </c>
      <c r="AE39">
        <f>'IDT-1'!B39</f>
        <v>0</v>
      </c>
      <c r="AF39" s="24"/>
      <c r="AG39">
        <f t="shared" si="2"/>
        <v>2211.913264225258</v>
      </c>
      <c r="AI39" s="34">
        <f>PXIL!H39</f>
        <v>0</v>
      </c>
      <c r="AJ39" s="34">
        <f>PXIL!N39</f>
        <v>0</v>
      </c>
      <c r="AK39" s="34">
        <f>RTM_IEX!H39</f>
        <v>149.69999999999999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58.36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9.3869999999999987</v>
      </c>
      <c r="E40">
        <f>GT_NG!P40</f>
        <v>0</v>
      </c>
      <c r="F40">
        <f>GT_Spot!P40</f>
        <v>0</v>
      </c>
      <c r="G40">
        <f>PPCL_NG!P40</f>
        <v>155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109.21271915205654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960.03083232676704</v>
      </c>
      <c r="P40" s="36">
        <v>117.59</v>
      </c>
      <c r="Q40" s="36">
        <v>38.11</v>
      </c>
      <c r="R40" s="38">
        <v>47.5</v>
      </c>
      <c r="S40" s="38">
        <v>0</v>
      </c>
      <c r="T40" s="37">
        <f>SUMPRODUCT(LTA!J40:AN40,LTA!J$101:AN$101,LTA!J$103:AN$103)</f>
        <v>260.26</v>
      </c>
      <c r="U40" s="37">
        <f>SUMPRODUCT(LTA!J40:AN40,LTA!J$102:AN$102,LTA!J$103:AN$103)</f>
        <v>36.909999999999997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69.17</v>
      </c>
      <c r="Z40" s="34">
        <f>IEX!N40</f>
        <v>0</v>
      </c>
      <c r="AA40" s="75">
        <f>STOA!H40</f>
        <v>381.82</v>
      </c>
      <c r="AB40" s="75">
        <f>-STOA!N40</f>
        <v>-239.13</v>
      </c>
      <c r="AC40">
        <f t="shared" si="0"/>
        <v>23.209302927989338</v>
      </c>
      <c r="AD40">
        <f t="shared" si="1"/>
        <v>2259.5172424573225</v>
      </c>
      <c r="AE40">
        <f>'IDT-1'!B40</f>
        <v>0</v>
      </c>
      <c r="AF40" s="24"/>
      <c r="AG40">
        <f t="shared" si="2"/>
        <v>2259.5172424573225</v>
      </c>
      <c r="AI40" s="34">
        <f>PXIL!H40</f>
        <v>0</v>
      </c>
      <c r="AJ40" s="34">
        <f>PXIL!N40</f>
        <v>0</v>
      </c>
      <c r="AK40" s="34">
        <f>RTM_IEX!H40</f>
        <v>163.30000000000001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71.010000000000005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9.3869999999999987</v>
      </c>
      <c r="E41">
        <f>GT_NG!P41</f>
        <v>0</v>
      </c>
      <c r="F41">
        <f>GT_Spot!P41</f>
        <v>0</v>
      </c>
      <c r="G41">
        <f>PPCL_NG!P41</f>
        <v>155</v>
      </c>
      <c r="H41">
        <f>PPCL_Spot!P41</f>
        <v>0</v>
      </c>
      <c r="I41">
        <f>Bawana_NG!P41</f>
        <v>102.55599390648803</v>
      </c>
      <c r="J41">
        <f>Bawana_RLNG!P41</f>
        <v>0</v>
      </c>
      <c r="K41">
        <f>Bawana_Spot!P41</f>
        <v>109.21271915205654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949.91084954236715</v>
      </c>
      <c r="P41" s="36">
        <v>117.59</v>
      </c>
      <c r="Q41" s="36">
        <v>38.11</v>
      </c>
      <c r="R41" s="38">
        <v>47.5</v>
      </c>
      <c r="S41" s="38">
        <v>0</v>
      </c>
      <c r="T41" s="37">
        <f>SUMPRODUCT(LTA!J41:AN41,LTA!J$101:AN$101,LTA!J$103:AN$103)</f>
        <v>299.72000000000003</v>
      </c>
      <c r="U41" s="37">
        <f>SUMPRODUCT(LTA!J41:AN41,LTA!J$102:AN$102,LTA!J$103:AN$103)</f>
        <v>33.07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73.89</v>
      </c>
      <c r="Z41" s="34">
        <f>IEX!N41</f>
        <v>0</v>
      </c>
      <c r="AA41" s="75">
        <f>STOA!H41</f>
        <v>381.82</v>
      </c>
      <c r="AB41" s="75">
        <f>-STOA!N41</f>
        <v>-239.13</v>
      </c>
      <c r="AC41">
        <f t="shared" si="0"/>
        <v>23.145379072600377</v>
      </c>
      <c r="AD41">
        <f t="shared" si="1"/>
        <v>2251.971183528311</v>
      </c>
      <c r="AE41">
        <f>'IDT-1'!B41</f>
        <v>0</v>
      </c>
      <c r="AF41" s="24"/>
      <c r="AG41">
        <f t="shared" si="2"/>
        <v>2251.971183528311</v>
      </c>
      <c r="AI41" s="34">
        <f>PXIL!H41</f>
        <v>0</v>
      </c>
      <c r="AJ41" s="34">
        <f>PXIL!N41</f>
        <v>0</v>
      </c>
      <c r="AK41" s="34">
        <f>RTM_IEX!H41</f>
        <v>125.41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71.069999999999993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9.3869999999999987</v>
      </c>
      <c r="E42">
        <f>GT_NG!P42</f>
        <v>0</v>
      </c>
      <c r="F42">
        <f>GT_Spot!P42</f>
        <v>0</v>
      </c>
      <c r="G42">
        <f>PPCL_NG!P42</f>
        <v>155</v>
      </c>
      <c r="H42">
        <f>PPCL_Spot!P42</f>
        <v>0</v>
      </c>
      <c r="I42">
        <f>Bawana_NG!P42</f>
        <v>102.55599390648803</v>
      </c>
      <c r="J42">
        <f>Bawana_RLNG!P42</f>
        <v>0</v>
      </c>
      <c r="K42">
        <f>Bawana_Spot!P42</f>
        <v>109.21271915205654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940.82843429452294</v>
      </c>
      <c r="P42" s="36">
        <v>117.59</v>
      </c>
      <c r="Q42" s="36">
        <v>38.11</v>
      </c>
      <c r="R42" s="38">
        <v>47.5</v>
      </c>
      <c r="S42" s="38">
        <v>0</v>
      </c>
      <c r="T42" s="37">
        <f>SUMPRODUCT(LTA!J42:AN42,LTA!J$101:AN$101,LTA!J$103:AN$103)</f>
        <v>339.95000000000005</v>
      </c>
      <c r="U42" s="37">
        <f>SUMPRODUCT(LTA!J42:AN42,LTA!J$102:AN$102,LTA!J$103:AN$103)</f>
        <v>32.93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65.52</v>
      </c>
      <c r="Z42" s="34">
        <f>IEX!N42</f>
        <v>0</v>
      </c>
      <c r="AA42" s="75">
        <f>STOA!H42</f>
        <v>381.82</v>
      </c>
      <c r="AB42" s="75">
        <f>-STOA!N42</f>
        <v>-239.13</v>
      </c>
      <c r="AC42">
        <f t="shared" si="0"/>
        <v>23.446078784518484</v>
      </c>
      <c r="AD42">
        <f t="shared" si="1"/>
        <v>2287.4680685685485</v>
      </c>
      <c r="AE42">
        <f>'IDT-1'!B42</f>
        <v>0</v>
      </c>
      <c r="AF42" s="24"/>
      <c r="AG42">
        <f t="shared" si="2"/>
        <v>2287.4680685685485</v>
      </c>
      <c r="AI42" s="34">
        <f>PXIL!H42</f>
        <v>0</v>
      </c>
      <c r="AJ42" s="34">
        <f>PXIL!N42</f>
        <v>0</v>
      </c>
      <c r="AK42" s="34">
        <f>RTM_IEX!H42</f>
        <v>140.56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69.08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9.3869999999999987</v>
      </c>
      <c r="E43">
        <f>GT_NG!P43</f>
        <v>0</v>
      </c>
      <c r="F43">
        <f>GT_Spot!P43</f>
        <v>0</v>
      </c>
      <c r="G43">
        <f>PPCL_NG!P43</f>
        <v>155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109.21271915205654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934.82833179773252</v>
      </c>
      <c r="P43" s="36">
        <v>117.59</v>
      </c>
      <c r="Q43" s="36">
        <v>38.11</v>
      </c>
      <c r="R43" s="38">
        <v>47.5</v>
      </c>
      <c r="S43" s="38">
        <v>0</v>
      </c>
      <c r="T43" s="37">
        <f>SUMPRODUCT(LTA!J43:AN43,LTA!J$101:AN$101,LTA!J$103:AN$103)</f>
        <v>374.69</v>
      </c>
      <c r="U43" s="37">
        <f>SUMPRODUCT(LTA!J43:AN43,LTA!J$102:AN$102,LTA!J$103:AN$103)</f>
        <v>30.490000000000002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44.31</v>
      </c>
      <c r="Z43" s="34">
        <f>IEX!N43</f>
        <v>0</v>
      </c>
      <c r="AA43" s="75">
        <f>STOA!H43</f>
        <v>381.82</v>
      </c>
      <c r="AB43" s="75">
        <f>-STOA!N43</f>
        <v>-239.13</v>
      </c>
      <c r="AC43">
        <f t="shared" si="0"/>
        <v>23.633901923545448</v>
      </c>
      <c r="AD43">
        <f t="shared" si="1"/>
        <v>2309.6401429327311</v>
      </c>
      <c r="AE43">
        <f>'IDT-1'!B43</f>
        <v>0</v>
      </c>
      <c r="AF43" s="24"/>
      <c r="AG43">
        <f t="shared" si="2"/>
        <v>2309.6401429327311</v>
      </c>
      <c r="AI43" s="34">
        <f>PXIL!H43</f>
        <v>0</v>
      </c>
      <c r="AJ43" s="34">
        <f>PXIL!N43</f>
        <v>0</v>
      </c>
      <c r="AK43" s="34">
        <f>RTM_IEX!H43</f>
        <v>143.29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83.62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9.3869999999999987</v>
      </c>
      <c r="E44">
        <f>GT_NG!P44</f>
        <v>0</v>
      </c>
      <c r="F44">
        <f>GT_Spot!P44</f>
        <v>0</v>
      </c>
      <c r="G44">
        <f>PPCL_NG!P44</f>
        <v>155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109.21271915205654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927.86576620459141</v>
      </c>
      <c r="P44" s="36">
        <v>117.59</v>
      </c>
      <c r="Q44" s="36">
        <v>38.11</v>
      </c>
      <c r="R44" s="38">
        <v>47.5</v>
      </c>
      <c r="S44" s="38">
        <v>0</v>
      </c>
      <c r="T44" s="37">
        <f>SUMPRODUCT(LTA!J44:AN44,LTA!J$101:AN$101,LTA!J$103:AN$103)</f>
        <v>410.03999999999996</v>
      </c>
      <c r="U44" s="37">
        <f>SUMPRODUCT(LTA!J44:AN44,LTA!J$102:AN$102,LTA!J$103:AN$103)</f>
        <v>30.35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31.39</v>
      </c>
      <c r="Z44" s="34">
        <f>IEX!N44</f>
        <v>0</v>
      </c>
      <c r="AA44" s="75">
        <f>STOA!H44</f>
        <v>381.82</v>
      </c>
      <c r="AB44" s="75">
        <f>-STOA!N44</f>
        <v>-239.13</v>
      </c>
      <c r="AC44">
        <f t="shared" si="0"/>
        <v>23.616996372563058</v>
      </c>
      <c r="AD44">
        <f t="shared" si="1"/>
        <v>2307.6444828905728</v>
      </c>
      <c r="AE44">
        <f>'IDT-1'!B44</f>
        <v>0</v>
      </c>
      <c r="AF44" s="24"/>
      <c r="AG44">
        <f t="shared" si="2"/>
        <v>2307.6444828905728</v>
      </c>
      <c r="AI44" s="34">
        <f>PXIL!H44</f>
        <v>0</v>
      </c>
      <c r="AJ44" s="34">
        <f>PXIL!N44</f>
        <v>0</v>
      </c>
      <c r="AK44" s="34">
        <f>RTM_IEX!H44</f>
        <v>143.72999999999999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65.84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9.3869999999999987</v>
      </c>
      <c r="E45">
        <f>GT_NG!P45</f>
        <v>0</v>
      </c>
      <c r="F45">
        <f>GT_Spot!P45</f>
        <v>0</v>
      </c>
      <c r="G45">
        <f>PPCL_NG!P45</f>
        <v>155</v>
      </c>
      <c r="H45">
        <f>PPCL_Spot!P45</f>
        <v>0</v>
      </c>
      <c r="I45">
        <f>Bawana_NG!P45</f>
        <v>102.55599390648803</v>
      </c>
      <c r="J45">
        <f>Bawana_RLNG!P45</f>
        <v>0</v>
      </c>
      <c r="K45">
        <f>Bawana_Spot!P45</f>
        <v>109.21271915205654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928.00820702019143</v>
      </c>
      <c r="P45" s="36">
        <v>117.59</v>
      </c>
      <c r="Q45" s="36">
        <v>38.11</v>
      </c>
      <c r="R45" s="38">
        <v>47.5</v>
      </c>
      <c r="S45" s="38">
        <v>0</v>
      </c>
      <c r="T45" s="37">
        <f>SUMPRODUCT(LTA!J45:AN45,LTA!J$101:AN$101,LTA!J$103:AN$103)</f>
        <v>435.28000000000003</v>
      </c>
      <c r="U45" s="37">
        <f>SUMPRODUCT(LTA!J45:AN45,LTA!J$102:AN$102,LTA!J$103:AN$103)</f>
        <v>30.11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7.72</v>
      </c>
      <c r="Z45" s="34">
        <f>IEX!N45</f>
        <v>0</v>
      </c>
      <c r="AA45" s="75">
        <f>STOA!H45</f>
        <v>381.82</v>
      </c>
      <c r="AB45" s="75">
        <f>-STOA!N45</f>
        <v>-239.13</v>
      </c>
      <c r="AC45">
        <f t="shared" si="0"/>
        <v>22.789448875414102</v>
      </c>
      <c r="AD45">
        <f t="shared" si="1"/>
        <v>2209.9544712033216</v>
      </c>
      <c r="AE45">
        <f>'IDT-1'!B45</f>
        <v>0</v>
      </c>
      <c r="AF45" s="24"/>
      <c r="AG45">
        <f t="shared" si="2"/>
        <v>2209.9544712033216</v>
      </c>
      <c r="AI45" s="34">
        <f>PXIL!H45</f>
        <v>0</v>
      </c>
      <c r="AJ45" s="34">
        <f>PXIL!N45</f>
        <v>0</v>
      </c>
      <c r="AK45" s="34">
        <f>RTM_IEX!H45</f>
        <v>67.709999999999994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41.87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9.3869999999999987</v>
      </c>
      <c r="E46">
        <f>GT_NG!P46</f>
        <v>0</v>
      </c>
      <c r="F46">
        <f>GT_Spot!P46</f>
        <v>0</v>
      </c>
      <c r="G46">
        <f>PPCL_NG!P46</f>
        <v>155</v>
      </c>
      <c r="H46">
        <f>PPCL_Spot!P46</f>
        <v>0</v>
      </c>
      <c r="I46">
        <f>Bawana_NG!P46</f>
        <v>102.55599390648803</v>
      </c>
      <c r="J46">
        <f>Bawana_RLNG!P46</f>
        <v>0</v>
      </c>
      <c r="K46">
        <f>Bawana_Spot!P46</f>
        <v>109.21271915205654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920.86641522019147</v>
      </c>
      <c r="P46" s="36">
        <v>117.59</v>
      </c>
      <c r="Q46" s="36">
        <v>38.11</v>
      </c>
      <c r="R46" s="38">
        <v>47.5</v>
      </c>
      <c r="S46" s="38">
        <v>0</v>
      </c>
      <c r="T46" s="37">
        <f>SUMPRODUCT(LTA!J46:AN46,LTA!J$101:AN$101,LTA!J$103:AN$103)</f>
        <v>464.25</v>
      </c>
      <c r="U46" s="37">
        <f>SUMPRODUCT(LTA!J46:AN46,LTA!J$102:AN$102,LTA!J$103:AN$103)</f>
        <v>30.02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381.82</v>
      </c>
      <c r="AB46" s="75">
        <f>-STOA!N46</f>
        <v>-239.13</v>
      </c>
      <c r="AC46">
        <f t="shared" si="0"/>
        <v>22.584053824294102</v>
      </c>
      <c r="AD46">
        <f t="shared" si="1"/>
        <v>2185.7080744544419</v>
      </c>
      <c r="AE46">
        <f>'IDT-1'!B46</f>
        <v>0</v>
      </c>
      <c r="AF46" s="24"/>
      <c r="AG46">
        <f t="shared" si="2"/>
        <v>2185.7080744544419</v>
      </c>
      <c r="AI46" s="34">
        <f>PXIL!H46</f>
        <v>0</v>
      </c>
      <c r="AJ46" s="34">
        <f>PXIL!N46</f>
        <v>0</v>
      </c>
      <c r="AK46" s="34">
        <f>RTM_IEX!H46</f>
        <v>71.11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9.3869999999999987</v>
      </c>
      <c r="E47">
        <f>GT_NG!P47</f>
        <v>0</v>
      </c>
      <c r="F47">
        <f>GT_Spot!P47</f>
        <v>0</v>
      </c>
      <c r="G47">
        <f>PPCL_NG!P47</f>
        <v>155</v>
      </c>
      <c r="H47">
        <f>PPCL_Spot!P47</f>
        <v>0</v>
      </c>
      <c r="I47">
        <f>Bawana_NG!P47</f>
        <v>106.55583766259132</v>
      </c>
      <c r="J47">
        <f>Bawana_RLNG!P47</f>
        <v>0</v>
      </c>
      <c r="K47">
        <f>Bawana_Spot!P47</f>
        <v>109.21271915205654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920.57584064848243</v>
      </c>
      <c r="P47" s="36">
        <v>117.59</v>
      </c>
      <c r="Q47" s="36">
        <v>38.11</v>
      </c>
      <c r="R47" s="38">
        <v>47.5</v>
      </c>
      <c r="S47" s="38">
        <v>0</v>
      </c>
      <c r="T47" s="37">
        <f>SUMPRODUCT(LTA!J47:AN47,LTA!J$101:AN$101,LTA!J$103:AN$103)</f>
        <v>494.22000000000008</v>
      </c>
      <c r="U47" s="37">
        <f>SUMPRODUCT(LTA!J47:AN47,LTA!J$102:AN$102,LTA!J$103:AN$103)</f>
        <v>34.019999999999996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237.57</v>
      </c>
      <c r="Z47" s="34">
        <f>IEX!N47</f>
        <v>0</v>
      </c>
      <c r="AA47" s="75">
        <f>STOA!H47</f>
        <v>0.87</v>
      </c>
      <c r="AB47" s="75">
        <f>-STOA!N47</f>
        <v>-239.13</v>
      </c>
      <c r="AC47">
        <f t="shared" si="0"/>
        <v>22.475099685443013</v>
      </c>
      <c r="AD47">
        <f t="shared" si="1"/>
        <v>2172.8462977776867</v>
      </c>
      <c r="AE47">
        <f>'IDT-1'!B47</f>
        <v>0</v>
      </c>
      <c r="AF47" s="24"/>
      <c r="AG47">
        <f t="shared" si="2"/>
        <v>2172.8462977776867</v>
      </c>
      <c r="AI47" s="34">
        <f>PXIL!H47</f>
        <v>0</v>
      </c>
      <c r="AJ47" s="34">
        <f>PXIL!N47</f>
        <v>0</v>
      </c>
      <c r="AK47" s="34">
        <f>RTM_IEX!H47</f>
        <v>163.84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9.3869999999999987</v>
      </c>
      <c r="E48">
        <f>GT_NG!P48</f>
        <v>0</v>
      </c>
      <c r="F48">
        <f>GT_Spot!P48</f>
        <v>0</v>
      </c>
      <c r="G48">
        <f>PPCL_NG!P48</f>
        <v>155</v>
      </c>
      <c r="H48">
        <f>PPCL_Spot!P48</f>
        <v>0</v>
      </c>
      <c r="I48">
        <f>Bawana_NG!P48</f>
        <v>106.55583766259132</v>
      </c>
      <c r="J48">
        <f>Bawana_RLNG!P48</f>
        <v>0</v>
      </c>
      <c r="K48">
        <f>Bawana_Spot!P48</f>
        <v>109.21271915205654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920.57584064848243</v>
      </c>
      <c r="P48" s="36">
        <v>117.59</v>
      </c>
      <c r="Q48" s="36">
        <v>38.11</v>
      </c>
      <c r="R48" s="38">
        <v>47.5</v>
      </c>
      <c r="S48" s="38">
        <v>0</v>
      </c>
      <c r="T48" s="37">
        <f>SUMPRODUCT(LTA!J48:AN48,LTA!J$101:AN$101,LTA!J$103:AN$103)</f>
        <v>511.90000000000003</v>
      </c>
      <c r="U48" s="37">
        <f>SUMPRODUCT(LTA!J48:AN48,LTA!J$102:AN$102,LTA!J$103:AN$103)</f>
        <v>33.96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215.48</v>
      </c>
      <c r="Z48" s="34">
        <f>IEX!N48</f>
        <v>0</v>
      </c>
      <c r="AA48" s="75">
        <f>STOA!H48</f>
        <v>0.87</v>
      </c>
      <c r="AB48" s="75">
        <f>-STOA!N48</f>
        <v>-239.13</v>
      </c>
      <c r="AC48">
        <f t="shared" si="0"/>
        <v>22.176479685443013</v>
      </c>
      <c r="AD48">
        <f t="shared" si="1"/>
        <v>2137.5949177776865</v>
      </c>
      <c r="AE48">
        <f>'IDT-1'!B48</f>
        <v>0</v>
      </c>
      <c r="AF48" s="24"/>
      <c r="AG48">
        <f t="shared" si="2"/>
        <v>2137.5949177776865</v>
      </c>
      <c r="AI48" s="34">
        <f>PXIL!H48</f>
        <v>0</v>
      </c>
      <c r="AJ48" s="34">
        <f>PXIL!N48</f>
        <v>0</v>
      </c>
      <c r="AK48" s="34">
        <f>RTM_IEX!H48</f>
        <v>132.76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9.3869999999999987</v>
      </c>
      <c r="E49">
        <f>GT_NG!P49</f>
        <v>0</v>
      </c>
      <c r="F49">
        <f>GT_Spot!P49</f>
        <v>0</v>
      </c>
      <c r="G49">
        <f>PPCL_NG!P49</f>
        <v>155</v>
      </c>
      <c r="H49">
        <f>PPCL_Spot!P49</f>
        <v>0</v>
      </c>
      <c r="I49">
        <f>Bawana_NG!P49</f>
        <v>106.55583766259132</v>
      </c>
      <c r="J49">
        <f>Bawana_RLNG!P49</f>
        <v>0</v>
      </c>
      <c r="K49">
        <f>Bawana_Spot!P49</f>
        <v>109.21271915205654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910.68909545728241</v>
      </c>
      <c r="P49" s="36">
        <v>117.59</v>
      </c>
      <c r="Q49" s="36">
        <v>38.11</v>
      </c>
      <c r="R49" s="38">
        <v>47.5</v>
      </c>
      <c r="S49" s="38">
        <v>0</v>
      </c>
      <c r="T49" s="37">
        <f>SUMPRODUCT(LTA!J49:AN49,LTA!J$101:AN$101,LTA!J$103:AN$103)</f>
        <v>525.30000000000007</v>
      </c>
      <c r="U49" s="37">
        <f>SUMPRODUCT(LTA!J49:AN49,LTA!J$102:AN$102,LTA!J$103:AN$103)</f>
        <v>36.53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186.59</v>
      </c>
      <c r="Z49" s="34">
        <f>IEX!N49</f>
        <v>0</v>
      </c>
      <c r="AA49" s="75">
        <f>STOA!H49</f>
        <v>0.87</v>
      </c>
      <c r="AB49" s="75">
        <f>-STOA!N49</f>
        <v>-239.13</v>
      </c>
      <c r="AC49">
        <f t="shared" si="0"/>
        <v>21.427227025836935</v>
      </c>
      <c r="AD49">
        <f t="shared" si="1"/>
        <v>2049.147425246093</v>
      </c>
      <c r="AE49">
        <f>'IDT-1'!B49</f>
        <v>0</v>
      </c>
      <c r="AF49" s="24"/>
      <c r="AG49">
        <f t="shared" si="2"/>
        <v>2049.147425246093</v>
      </c>
      <c r="AI49" s="34">
        <f>PXIL!H49</f>
        <v>0</v>
      </c>
      <c r="AJ49" s="34">
        <f>PXIL!N49</f>
        <v>0</v>
      </c>
      <c r="AK49" s="34">
        <f>RTM_IEX!H49</f>
        <v>66.37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9.3869999999999987</v>
      </c>
      <c r="E50">
        <f>GT_NG!P50</f>
        <v>0</v>
      </c>
      <c r="F50">
        <f>GT_Spot!P50</f>
        <v>0</v>
      </c>
      <c r="G50">
        <f>PPCL_NG!P50</f>
        <v>155</v>
      </c>
      <c r="H50">
        <f>PPCL_Spot!P50</f>
        <v>0</v>
      </c>
      <c r="I50">
        <f>Bawana_NG!P50</f>
        <v>106.55583766259132</v>
      </c>
      <c r="J50">
        <f>Bawana_RLNG!P50</f>
        <v>0</v>
      </c>
      <c r="K50">
        <f>Bawana_Spot!P50</f>
        <v>109.21271915205654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910.08267969297083</v>
      </c>
      <c r="P50" s="36">
        <v>117.59</v>
      </c>
      <c r="Q50" s="36">
        <v>38.11</v>
      </c>
      <c r="R50" s="38">
        <v>47.5</v>
      </c>
      <c r="S50" s="38">
        <v>0</v>
      </c>
      <c r="T50" s="37">
        <f>SUMPRODUCT(LTA!J50:AN50,LTA!J$101:AN$101,LTA!J$103:AN$103)</f>
        <v>532.65000000000009</v>
      </c>
      <c r="U50" s="37">
        <f>SUMPRODUCT(LTA!J50:AN50,LTA!J$102:AN$102,LTA!J$103:AN$103)</f>
        <v>36.269999999999996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191.79</v>
      </c>
      <c r="Z50" s="34">
        <f>IEX!N50</f>
        <v>0</v>
      </c>
      <c r="AA50" s="75">
        <f>STOA!H50</f>
        <v>0.87</v>
      </c>
      <c r="AB50" s="75">
        <f>-STOA!N50</f>
        <v>-239.13</v>
      </c>
      <c r="AC50">
        <f t="shared" si="0"/>
        <v>21.283029133416715</v>
      </c>
      <c r="AD50">
        <f t="shared" si="1"/>
        <v>2032.1252073742016</v>
      </c>
      <c r="AE50">
        <f>'IDT-1'!B50</f>
        <v>0</v>
      </c>
      <c r="AF50" s="24"/>
      <c r="AG50">
        <f t="shared" si="2"/>
        <v>2032.1252073742016</v>
      </c>
      <c r="AI50" s="34">
        <f>PXIL!H50</f>
        <v>0</v>
      </c>
      <c r="AJ50" s="34">
        <f>PXIL!N50</f>
        <v>0</v>
      </c>
      <c r="AK50" s="34">
        <f>RTM_IEX!H50</f>
        <v>37.520000000000003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9.3869999999999987</v>
      </c>
      <c r="E51">
        <f>GT_NG!P51</f>
        <v>0</v>
      </c>
      <c r="F51">
        <f>GT_Spot!P51</f>
        <v>0</v>
      </c>
      <c r="G51">
        <f>PPCL_NG!P51</f>
        <v>155</v>
      </c>
      <c r="H51">
        <f>PPCL_Spot!P51</f>
        <v>0</v>
      </c>
      <c r="I51">
        <f>Bawana_NG!P51</f>
        <v>106.55583766259132</v>
      </c>
      <c r="J51">
        <f>Bawana_RLNG!P51</f>
        <v>0</v>
      </c>
      <c r="K51">
        <f>Bawana_Spot!P51</f>
        <v>109.21271915205654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902.58284968460191</v>
      </c>
      <c r="P51" s="36">
        <v>117.59</v>
      </c>
      <c r="Q51" s="36">
        <v>38.11</v>
      </c>
      <c r="R51" s="38">
        <v>47.5</v>
      </c>
      <c r="S51" s="38">
        <v>0</v>
      </c>
      <c r="T51" s="37">
        <f>SUMPRODUCT(LTA!J51:AN51,LTA!J$101:AN$101,LTA!J$103:AN$103)</f>
        <v>532.86</v>
      </c>
      <c r="U51" s="37">
        <f>SUMPRODUCT(LTA!J51:AN51,LTA!J$102:AN$102,LTA!J$103:AN$103)</f>
        <v>35.870000000000005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104.28</v>
      </c>
      <c r="Z51" s="34">
        <f>IEX!N51</f>
        <v>0</v>
      </c>
      <c r="AA51" s="75">
        <f>STOA!H51</f>
        <v>0.87</v>
      </c>
      <c r="AB51" s="75">
        <f>-STOA!N51</f>
        <v>-239.13</v>
      </c>
      <c r="AC51">
        <f t="shared" si="0"/>
        <v>20.990079189018864</v>
      </c>
      <c r="AD51">
        <f t="shared" si="1"/>
        <v>1951.3483273102308</v>
      </c>
      <c r="AE51">
        <f>'IDT-1'!B51</f>
        <v>0</v>
      </c>
      <c r="AF51" s="24"/>
      <c r="AG51">
        <f t="shared" si="2"/>
        <v>1951.3483273102308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-23</v>
      </c>
      <c r="AM51" s="34">
        <f>RTM_PXI!H51</f>
        <v>0</v>
      </c>
      <c r="AN51" s="34">
        <f>RTM_PXI!N51</f>
        <v>0</v>
      </c>
      <c r="AO51" s="148">
        <f>GDAM_IEX!H51</f>
        <v>74.650000000000006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9.3869999999999987</v>
      </c>
      <c r="E52">
        <f>GT_NG!P52</f>
        <v>0</v>
      </c>
      <c r="F52">
        <f>GT_Spot!P52</f>
        <v>0</v>
      </c>
      <c r="G52">
        <f>PPCL_NG!P52</f>
        <v>155</v>
      </c>
      <c r="H52">
        <f>PPCL_Spot!P52</f>
        <v>0</v>
      </c>
      <c r="I52">
        <f>Bawana_NG!P52</f>
        <v>116.5554470528495</v>
      </c>
      <c r="J52">
        <f>Bawana_RLNG!P52</f>
        <v>0</v>
      </c>
      <c r="K52">
        <f>Bawana_Spot!P52</f>
        <v>109.21271915205654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902.79352633120186</v>
      </c>
      <c r="P52" s="36">
        <v>117.59</v>
      </c>
      <c r="Q52" s="36">
        <v>38.11</v>
      </c>
      <c r="R52" s="38">
        <v>47.5</v>
      </c>
      <c r="S52" s="38">
        <v>0</v>
      </c>
      <c r="T52" s="37">
        <f>SUMPRODUCT(LTA!J52:AN52,LTA!J$101:AN$101,LTA!J$103:AN$103)</f>
        <v>532.97</v>
      </c>
      <c r="U52" s="37">
        <f>SUMPRODUCT(LTA!J52:AN52,LTA!J$102:AN$102,LTA!J$103:AN$103)</f>
        <v>35.53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132.76</v>
      </c>
      <c r="Z52" s="34">
        <f>IEX!N52</f>
        <v>0</v>
      </c>
      <c r="AA52" s="75">
        <f>STOA!H52</f>
        <v>0.87</v>
      </c>
      <c r="AB52" s="75">
        <f>-STOA!N52</f>
        <v>-239.13</v>
      </c>
      <c r="AC52">
        <f t="shared" si="0"/>
        <v>20.719970222628032</v>
      </c>
      <c r="AD52">
        <f t="shared" si="1"/>
        <v>1911.4287223134797</v>
      </c>
      <c r="AE52">
        <f>'IDT-1'!B52</f>
        <v>0</v>
      </c>
      <c r="AF52" s="24"/>
      <c r="AG52">
        <f t="shared" si="2"/>
        <v>1911.4287223134797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-27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9.3869999999999987</v>
      </c>
      <c r="E53">
        <f>GT_NG!P53</f>
        <v>0</v>
      </c>
      <c r="F53">
        <f>GT_Spot!P53</f>
        <v>0</v>
      </c>
      <c r="G53">
        <f>PPCL_NG!P53</f>
        <v>155</v>
      </c>
      <c r="H53">
        <f>PPCL_Spot!P53</f>
        <v>0</v>
      </c>
      <c r="I53">
        <f>Bawana_NG!P53</f>
        <v>116.5554470528495</v>
      </c>
      <c r="J53">
        <f>Bawana_RLNG!P53</f>
        <v>0</v>
      </c>
      <c r="K53">
        <f>Bawana_Spot!P53</f>
        <v>109.21271915205654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902.93596714680189</v>
      </c>
      <c r="P53" s="36">
        <v>117.59</v>
      </c>
      <c r="Q53" s="36">
        <v>38.11</v>
      </c>
      <c r="R53" s="38">
        <v>47.5</v>
      </c>
      <c r="S53" s="38">
        <v>0</v>
      </c>
      <c r="T53" s="37">
        <f>SUMPRODUCT(LTA!J53:AN53,LTA!J$101:AN$101,LTA!J$103:AN$103)</f>
        <v>533.02</v>
      </c>
      <c r="U53" s="37">
        <f>SUMPRODUCT(LTA!J53:AN53,LTA!J$102:AN$102,LTA!J$103:AN$103)</f>
        <v>41.010000000000005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79.84</v>
      </c>
      <c r="Z53" s="34">
        <f>IEX!N53</f>
        <v>0</v>
      </c>
      <c r="AA53" s="75">
        <f>STOA!H53</f>
        <v>0.87</v>
      </c>
      <c r="AB53" s="75">
        <f>-STOA!N53</f>
        <v>-239.13</v>
      </c>
      <c r="AC53">
        <f t="shared" si="0"/>
        <v>20.323090725479073</v>
      </c>
      <c r="AD53">
        <f t="shared" si="1"/>
        <v>1864.5780426262288</v>
      </c>
      <c r="AE53">
        <f>'IDT-1'!B53</f>
        <v>0</v>
      </c>
      <c r="AF53" s="24"/>
      <c r="AG53">
        <f t="shared" si="2"/>
        <v>1864.5780426262288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-27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9.3869999999999987</v>
      </c>
      <c r="E54">
        <f>GT_NG!P54</f>
        <v>0</v>
      </c>
      <c r="F54">
        <f>GT_Spot!P54</f>
        <v>0</v>
      </c>
      <c r="G54">
        <f>PPCL_NG!P54</f>
        <v>155</v>
      </c>
      <c r="H54">
        <f>PPCL_Spot!P54</f>
        <v>0</v>
      </c>
      <c r="I54">
        <f>Bawana_NG!P54</f>
        <v>116.5554470528495</v>
      </c>
      <c r="J54">
        <f>Bawana_RLNG!P54</f>
        <v>0</v>
      </c>
      <c r="K54">
        <f>Bawana_Spot!P54</f>
        <v>110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902.94323976694454</v>
      </c>
      <c r="P54" s="36">
        <v>117.59</v>
      </c>
      <c r="Q54" s="36">
        <v>38.11</v>
      </c>
      <c r="R54" s="38">
        <v>47.5</v>
      </c>
      <c r="S54" s="38">
        <v>0</v>
      </c>
      <c r="T54" s="37">
        <f>SUMPRODUCT(LTA!J54:AN54,LTA!J$101:AN$101,LTA!J$103:AN$103)</f>
        <v>533.53000000000009</v>
      </c>
      <c r="U54" s="37">
        <f>SUMPRODUCT(LTA!J54:AN54,LTA!J$102:AN$102,LTA!J$103:AN$103)</f>
        <v>40.21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35.590000000000003</v>
      </c>
      <c r="Z54" s="34">
        <f>IEX!N54</f>
        <v>0</v>
      </c>
      <c r="AA54" s="75">
        <f>STOA!H54</f>
        <v>0.87</v>
      </c>
      <c r="AB54" s="75">
        <f>-STOA!N54</f>
        <v>-239.13</v>
      </c>
      <c r="AC54">
        <f t="shared" si="0"/>
        <v>19.930215501436329</v>
      </c>
      <c r="AD54">
        <f t="shared" si="1"/>
        <v>1824.2254713183577</v>
      </c>
      <c r="AE54">
        <f>'IDT-1'!B54</f>
        <v>0</v>
      </c>
      <c r="AF54" s="24"/>
      <c r="AG54">
        <f t="shared" si="2"/>
        <v>1824.2254713183577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-24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9.3869999999999987</v>
      </c>
      <c r="E55">
        <f>GT_NG!P55</f>
        <v>0</v>
      </c>
      <c r="F55">
        <f>GT_Spot!P55</f>
        <v>0</v>
      </c>
      <c r="G55">
        <f>PPCL_NG!P55</f>
        <v>155</v>
      </c>
      <c r="H55">
        <f>PPCL_Spot!P55</f>
        <v>0</v>
      </c>
      <c r="I55">
        <f>Bawana_NG!P55</f>
        <v>116.5554470528495</v>
      </c>
      <c r="J55">
        <f>Bawana_RLNG!P55</f>
        <v>0</v>
      </c>
      <c r="K55">
        <f>Bawana_Spot!P55</f>
        <v>110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887.15634617281353</v>
      </c>
      <c r="P55" s="36">
        <v>117.59</v>
      </c>
      <c r="Q55" s="36">
        <v>38.479999999999997</v>
      </c>
      <c r="R55" s="38">
        <v>47.5</v>
      </c>
      <c r="S55" s="38">
        <v>0</v>
      </c>
      <c r="T55" s="37">
        <f>SUMPRODUCT(LTA!J55:AN55,LTA!J$101:AN$101,LTA!J$103:AN$103)</f>
        <v>534.51</v>
      </c>
      <c r="U55" s="37">
        <f>SUMPRODUCT(LTA!J55:AN55,LTA!J$102:AN$102,LTA!J$103:AN$103)</f>
        <v>39.61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19.377042229372293</v>
      </c>
      <c r="AD55">
        <f t="shared" si="1"/>
        <v>1789.0517509962906</v>
      </c>
      <c r="AE55">
        <f>'IDT-1'!B55</f>
        <v>0</v>
      </c>
      <c r="AF55" s="24"/>
      <c r="AG55">
        <f t="shared" si="2"/>
        <v>1789.0517509962906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9.3869999999999987</v>
      </c>
      <c r="E56">
        <f>GT_NG!P56</f>
        <v>0</v>
      </c>
      <c r="F56">
        <f>GT_Spot!P56</f>
        <v>0</v>
      </c>
      <c r="G56">
        <f>PPCL_NG!P56</f>
        <v>155</v>
      </c>
      <c r="H56">
        <f>PPCL_Spot!P56</f>
        <v>0</v>
      </c>
      <c r="I56">
        <f>Bawana_NG!P56</f>
        <v>116.5554470528495</v>
      </c>
      <c r="J56">
        <f>Bawana_RLNG!P56</f>
        <v>0</v>
      </c>
      <c r="K56">
        <f>Bawana_Spot!P56</f>
        <v>110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837.15335741732395</v>
      </c>
      <c r="P56" s="36">
        <v>117.59</v>
      </c>
      <c r="Q56" s="36">
        <v>38.5</v>
      </c>
      <c r="R56" s="38">
        <v>47.5</v>
      </c>
      <c r="S56" s="38">
        <v>0</v>
      </c>
      <c r="T56" s="37">
        <f>SUMPRODUCT(LTA!J56:AN56,LTA!J$101:AN$101,LTA!J$103:AN$103)</f>
        <v>534.21</v>
      </c>
      <c r="U56" s="37">
        <f>SUMPRODUCT(LTA!J56:AN56,LTA!J$102:AN$102,LTA!J$103:AN$103)</f>
        <v>38.010000000000005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18.949696281551066</v>
      </c>
      <c r="AD56">
        <f t="shared" si="1"/>
        <v>1736.5961081886221</v>
      </c>
      <c r="AE56">
        <f>'IDT-1'!B56</f>
        <v>0</v>
      </c>
      <c r="AF56" s="24"/>
      <c r="AG56">
        <f t="shared" si="2"/>
        <v>1736.5961081886221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9.3869999999999987</v>
      </c>
      <c r="E57">
        <f>GT_NG!P57</f>
        <v>0</v>
      </c>
      <c r="F57">
        <f>GT_Spot!P57</f>
        <v>0</v>
      </c>
      <c r="G57">
        <f>PPCL_NG!P57</f>
        <v>155</v>
      </c>
      <c r="H57">
        <f>PPCL_Spot!P57</f>
        <v>0</v>
      </c>
      <c r="I57">
        <f>Bawana_NG!P57</f>
        <v>116.5554470528495</v>
      </c>
      <c r="J57">
        <f>Bawana_RLNG!P57</f>
        <v>0</v>
      </c>
      <c r="K57">
        <f>Bawana_Spot!P57</f>
        <v>110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799.3771704729993</v>
      </c>
      <c r="P57" s="36">
        <v>117.59</v>
      </c>
      <c r="Q57" s="36">
        <v>38.119999999999997</v>
      </c>
      <c r="R57" s="38">
        <v>47.5</v>
      </c>
      <c r="S57" s="38">
        <v>0</v>
      </c>
      <c r="T57" s="37">
        <f>SUMPRODUCT(LTA!J57:AN57,LTA!J$101:AN$101,LTA!J$103:AN$103)</f>
        <v>539.03</v>
      </c>
      <c r="U57" s="37">
        <f>SUMPRODUCT(LTA!J57:AN57,LTA!J$102:AN$102,LTA!J$103:AN$103)</f>
        <v>37.4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18.986452304764523</v>
      </c>
      <c r="AD57">
        <f t="shared" si="1"/>
        <v>1664.6131652210843</v>
      </c>
      <c r="AE57">
        <f>'IDT-1'!B57</f>
        <v>0</v>
      </c>
      <c r="AF57" s="24"/>
      <c r="AG57">
        <f t="shared" si="2"/>
        <v>1664.6131652210843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-48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9.3869999999999987</v>
      </c>
      <c r="E58">
        <f>GT_NG!P58</f>
        <v>0</v>
      </c>
      <c r="F58">
        <f>GT_Spot!P58</f>
        <v>0</v>
      </c>
      <c r="G58">
        <f>PPCL_NG!P58</f>
        <v>155</v>
      </c>
      <c r="H58">
        <f>PPCL_Spot!P58</f>
        <v>0</v>
      </c>
      <c r="I58">
        <f>Bawana_NG!P58</f>
        <v>116.5554470528495</v>
      </c>
      <c r="J58">
        <f>Bawana_RLNG!P58</f>
        <v>0</v>
      </c>
      <c r="K58">
        <f>Bawana_Spot!P58</f>
        <v>110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771.87882461969048</v>
      </c>
      <c r="P58" s="36">
        <v>117.59</v>
      </c>
      <c r="Q58" s="36">
        <v>38.119999999999997</v>
      </c>
      <c r="R58" s="38">
        <v>47.5</v>
      </c>
      <c r="S58" s="38">
        <v>0</v>
      </c>
      <c r="T58" s="37">
        <f>SUMPRODUCT(LTA!J58:AN58,LTA!J$101:AN$101,LTA!J$103:AN$103)</f>
        <v>532.21</v>
      </c>
      <c r="U58" s="37">
        <f>SUMPRODUCT(LTA!J58:AN58,LTA!J$102:AN$102,LTA!J$103:AN$103)</f>
        <v>36.28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18.654885568697175</v>
      </c>
      <c r="AD58">
        <f t="shared" si="1"/>
        <v>1633.5063861038427</v>
      </c>
      <c r="AE58">
        <f>'IDT-1'!B58</f>
        <v>0</v>
      </c>
      <c r="AF58" s="24"/>
      <c r="AG58">
        <f t="shared" si="2"/>
        <v>1633.5063861038427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-44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9.3869999999999987</v>
      </c>
      <c r="E59">
        <f>GT_NG!P59</f>
        <v>0</v>
      </c>
      <c r="F59">
        <f>GT_Spot!P59</f>
        <v>0</v>
      </c>
      <c r="G59">
        <f>PPCL_NG!P59</f>
        <v>155</v>
      </c>
      <c r="H59">
        <f>PPCL_Spot!P59</f>
        <v>0</v>
      </c>
      <c r="I59">
        <f>Bawana_NG!P59</f>
        <v>116.5554470528495</v>
      </c>
      <c r="J59">
        <f>Bawana_RLNG!P59</f>
        <v>0</v>
      </c>
      <c r="K59">
        <f>Bawana_Spot!P59</f>
        <v>110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714.30120523998914</v>
      </c>
      <c r="P59" s="36">
        <v>118.78</v>
      </c>
      <c r="Q59" s="36">
        <v>38.119999999999997</v>
      </c>
      <c r="R59" s="38">
        <v>47.5</v>
      </c>
      <c r="S59" s="38">
        <v>0</v>
      </c>
      <c r="T59" s="37">
        <f>SUMPRODUCT(LTA!J59:AN59,LTA!J$101:AN$101,LTA!J$103:AN$103)</f>
        <v>515.84</v>
      </c>
      <c r="U59" s="37">
        <f>SUMPRODUCT(LTA!J59:AN59,LTA!J$102:AN$102,LTA!J$103:AN$103)</f>
        <v>38.97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18.015490619558349</v>
      </c>
      <c r="AD59">
        <f t="shared" si="1"/>
        <v>1570.0781616732804</v>
      </c>
      <c r="AE59">
        <f>'IDT-1'!B59</f>
        <v>0</v>
      </c>
      <c r="AF59" s="24"/>
      <c r="AG59">
        <f t="shared" si="2"/>
        <v>1570.0781616732804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9.3869999999999987</v>
      </c>
      <c r="E60">
        <f>GT_NG!P60</f>
        <v>0</v>
      </c>
      <c r="F60">
        <f>GT_Spot!P60</f>
        <v>0</v>
      </c>
      <c r="G60">
        <f>PPCL_NG!P60</f>
        <v>155</v>
      </c>
      <c r="H60">
        <f>PPCL_Spot!P60</f>
        <v>0</v>
      </c>
      <c r="I60">
        <f>Bawana_NG!P60</f>
        <v>116.5554470528495</v>
      </c>
      <c r="J60">
        <f>Bawana_RLNG!P60</f>
        <v>0</v>
      </c>
      <c r="K60">
        <f>Bawana_Spot!P60</f>
        <v>110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714.30119418531785</v>
      </c>
      <c r="P60" s="36">
        <v>118.78</v>
      </c>
      <c r="Q60" s="36">
        <v>38.119999999999997</v>
      </c>
      <c r="R60" s="38">
        <v>47.5</v>
      </c>
      <c r="S60" s="38">
        <v>0</v>
      </c>
      <c r="T60" s="37">
        <f>SUMPRODUCT(LTA!J60:AN60,LTA!J$101:AN$101,LTA!J$103:AN$103)</f>
        <v>507.28</v>
      </c>
      <c r="U60" s="37">
        <f>SUMPRODUCT(LTA!J60:AN60,LTA!J$102:AN$102,LTA!J$103:AN$103)</f>
        <v>38.620000000000005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17.949117684423999</v>
      </c>
      <c r="AD60">
        <f t="shared" si="1"/>
        <v>1560.2345235537432</v>
      </c>
      <c r="AE60">
        <f>'IDT-1'!B60</f>
        <v>0</v>
      </c>
      <c r="AF60" s="24"/>
      <c r="AG60">
        <f t="shared" si="2"/>
        <v>1560.2345235537432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-39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9.3869999999999987</v>
      </c>
      <c r="E61">
        <f>GT_NG!P61</f>
        <v>0</v>
      </c>
      <c r="F61">
        <f>GT_Spot!P61</f>
        <v>0</v>
      </c>
      <c r="G61">
        <f>PPCL_NG!P61</f>
        <v>155</v>
      </c>
      <c r="H61">
        <f>PPCL_Spot!P61</f>
        <v>0</v>
      </c>
      <c r="I61">
        <f>Bawana_NG!P61</f>
        <v>134.60508830183173</v>
      </c>
      <c r="J61">
        <f>Bawana_RLNG!P61</f>
        <v>0</v>
      </c>
      <c r="K61">
        <f>Bawana_Spot!P61</f>
        <v>136.71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682.04745536983467</v>
      </c>
      <c r="P61" s="36">
        <v>117.59</v>
      </c>
      <c r="Q61" s="36">
        <v>38.119999999999997</v>
      </c>
      <c r="R61" s="38">
        <v>47.5</v>
      </c>
      <c r="S61" s="38">
        <v>0</v>
      </c>
      <c r="T61" s="37">
        <f>SUMPRODUCT(LTA!J61:AN61,LTA!J$101:AN$101,LTA!J$103:AN$103)</f>
        <v>473.07</v>
      </c>
      <c r="U61" s="37">
        <f>SUMPRODUCT(LTA!J61:AN61,LTA!J$102:AN$102,LTA!J$103:AN$103)</f>
        <v>38.620000000000005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17.547644113594714</v>
      </c>
      <c r="AD61">
        <f t="shared" si="1"/>
        <v>1591.1718995580711</v>
      </c>
      <c r="AE61">
        <f>'IDT-1'!B61</f>
        <v>0</v>
      </c>
      <c r="AF61" s="24"/>
      <c r="AG61">
        <f t="shared" si="2"/>
        <v>1591.1718995580711</v>
      </c>
      <c r="AI61" s="34">
        <f>PXIL!H61</f>
        <v>0</v>
      </c>
      <c r="AJ61" s="34">
        <f>PXIL!N61</f>
        <v>0</v>
      </c>
      <c r="AK61" s="34">
        <f>RTM_IEX!H61</f>
        <v>14.43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9.3869999999999987</v>
      </c>
      <c r="E62">
        <f>GT_NG!P62</f>
        <v>0</v>
      </c>
      <c r="F62">
        <f>GT_Spot!P62</f>
        <v>0</v>
      </c>
      <c r="G62">
        <f>PPCL_NG!P62</f>
        <v>155</v>
      </c>
      <c r="H62">
        <f>PPCL_Spot!P62</f>
        <v>0</v>
      </c>
      <c r="I62">
        <f>Bawana_NG!P62</f>
        <v>134.60508830183173</v>
      </c>
      <c r="J62">
        <f>Bawana_RLNG!P62</f>
        <v>0</v>
      </c>
      <c r="K62">
        <f>Bawana_Spot!P62</f>
        <v>136.71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684.89754183668299</v>
      </c>
      <c r="P62" s="36">
        <v>117.59</v>
      </c>
      <c r="Q62" s="36">
        <v>38.119999999999997</v>
      </c>
      <c r="R62" s="38">
        <v>47.5</v>
      </c>
      <c r="S62" s="38">
        <v>0</v>
      </c>
      <c r="T62" s="37">
        <f>SUMPRODUCT(LTA!J62:AN62,LTA!J$101:AN$101,LTA!J$103:AN$103)</f>
        <v>448.53</v>
      </c>
      <c r="U62" s="37">
        <f>SUMPRODUCT(LTA!J62:AN62,LTA!J$102:AN$102,LTA!J$103:AN$103)</f>
        <v>38.56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17.453900839916244</v>
      </c>
      <c r="AD62">
        <f t="shared" si="1"/>
        <v>1580.1057292985981</v>
      </c>
      <c r="AE62">
        <f>'IDT-1'!B62</f>
        <v>0</v>
      </c>
      <c r="AF62" s="24"/>
      <c r="AG62">
        <f t="shared" si="2"/>
        <v>1580.1057292985981</v>
      </c>
      <c r="AI62" s="34">
        <f>PXIL!H62</f>
        <v>0</v>
      </c>
      <c r="AJ62" s="34">
        <f>PXIL!N62</f>
        <v>0</v>
      </c>
      <c r="AK62" s="34">
        <f>RTM_IEX!H62</f>
        <v>25.02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9.3869999999999987</v>
      </c>
      <c r="E63">
        <f>GT_NG!P63</f>
        <v>0</v>
      </c>
      <c r="F63">
        <f>GT_Spot!P63</f>
        <v>0</v>
      </c>
      <c r="G63">
        <f>PPCL_NG!P63</f>
        <v>155</v>
      </c>
      <c r="H63">
        <f>PPCL_Spot!P63</f>
        <v>0</v>
      </c>
      <c r="I63">
        <f>Bawana_NG!P63</f>
        <v>134.60508830183173</v>
      </c>
      <c r="J63">
        <f>Bawana_RLNG!P63</f>
        <v>0</v>
      </c>
      <c r="K63">
        <f>Bawana_Spot!P63</f>
        <v>136.71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701.54909674993928</v>
      </c>
      <c r="P63" s="36">
        <v>117.59</v>
      </c>
      <c r="Q63" s="36">
        <v>38.119999999999997</v>
      </c>
      <c r="R63" s="38">
        <v>47.5</v>
      </c>
      <c r="S63" s="38">
        <v>0</v>
      </c>
      <c r="T63" s="37">
        <f>SUMPRODUCT(LTA!J63:AN63,LTA!J$101:AN$101,LTA!J$103:AN$103)</f>
        <v>425.88</v>
      </c>
      <c r="U63" s="37">
        <f>SUMPRODUCT(LTA!J63:AN63,LTA!J$102:AN$102,LTA!J$103:AN$103)</f>
        <v>38.230000000000004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17.480709901187598</v>
      </c>
      <c r="AD63">
        <f t="shared" si="1"/>
        <v>1583.2704751505835</v>
      </c>
      <c r="AE63">
        <f>'IDT-1'!B63</f>
        <v>0</v>
      </c>
      <c r="AF63" s="24"/>
      <c r="AG63">
        <f t="shared" si="2"/>
        <v>1583.2704751505835</v>
      </c>
      <c r="AI63" s="34">
        <f>PXIL!H63</f>
        <v>0</v>
      </c>
      <c r="AJ63" s="34">
        <f>PXIL!N63</f>
        <v>0</v>
      </c>
      <c r="AK63" s="34">
        <f>RTM_IEX!H63</f>
        <v>34.64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9.3869999999999987</v>
      </c>
      <c r="E64">
        <f>GT_NG!P64</f>
        <v>0</v>
      </c>
      <c r="F64">
        <f>GT_Spot!P64</f>
        <v>0</v>
      </c>
      <c r="G64">
        <f>PPCL_NG!P64</f>
        <v>155</v>
      </c>
      <c r="H64">
        <f>PPCL_Spot!P64</f>
        <v>0</v>
      </c>
      <c r="I64">
        <f>Bawana_NG!P64</f>
        <v>134.60508830183173</v>
      </c>
      <c r="J64">
        <f>Bawana_RLNG!P64</f>
        <v>0</v>
      </c>
      <c r="K64">
        <f>Bawana_Spot!P64</f>
        <v>136.71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723.97900832056951</v>
      </c>
      <c r="P64" s="36">
        <v>117.59</v>
      </c>
      <c r="Q64" s="36">
        <v>38.119999999999997</v>
      </c>
      <c r="R64" s="38">
        <v>47.5</v>
      </c>
      <c r="S64" s="38">
        <v>0</v>
      </c>
      <c r="T64" s="37">
        <f>SUMPRODUCT(LTA!J64:AN64,LTA!J$101:AN$101,LTA!J$103:AN$103)</f>
        <v>393.11</v>
      </c>
      <c r="U64" s="37">
        <f>SUMPRODUCT(LTA!J64:AN64,LTA!J$102:AN$102,LTA!J$103:AN$103)</f>
        <v>37.83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17.325813158380889</v>
      </c>
      <c r="AD64">
        <f t="shared" si="1"/>
        <v>1564.9852834640199</v>
      </c>
      <c r="AE64">
        <f>'IDT-1'!B64</f>
        <v>0</v>
      </c>
      <c r="AF64" s="24"/>
      <c r="AG64">
        <f t="shared" si="2"/>
        <v>1564.9852834640199</v>
      </c>
      <c r="AI64" s="34">
        <f>PXIL!H64</f>
        <v>0</v>
      </c>
      <c r="AJ64" s="34">
        <f>PXIL!N64</f>
        <v>0</v>
      </c>
      <c r="AK64" s="34">
        <f>RTM_IEX!H64</f>
        <v>26.94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9.3869999999999987</v>
      </c>
      <c r="E65">
        <f>GT_NG!P65</f>
        <v>0</v>
      </c>
      <c r="F65">
        <f>GT_Spot!P65</f>
        <v>0</v>
      </c>
      <c r="G65">
        <f>PPCL_NG!P65</f>
        <v>155</v>
      </c>
      <c r="H65">
        <f>PPCL_Spot!P65</f>
        <v>0</v>
      </c>
      <c r="I65">
        <f>Bawana_NG!P65</f>
        <v>134.60508830183173</v>
      </c>
      <c r="J65">
        <f>Bawana_RLNG!P65</f>
        <v>0</v>
      </c>
      <c r="K65">
        <f>Bawana_Spot!P65</f>
        <v>136.71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723.157496203655</v>
      </c>
      <c r="P65" s="36">
        <v>117.59</v>
      </c>
      <c r="Q65" s="36">
        <v>38.119999999999997</v>
      </c>
      <c r="R65" s="38">
        <v>47.5</v>
      </c>
      <c r="S65" s="38">
        <v>0</v>
      </c>
      <c r="T65" s="37">
        <f>SUMPRODUCT(LTA!J65:AN65,LTA!J$101:AN$101,LTA!J$103:AN$103)</f>
        <v>372.60999999999996</v>
      </c>
      <c r="U65" s="37">
        <f>SUMPRODUCT(LTA!J65:AN65,LTA!J$102:AN$102,LTA!J$103:AN$103)</f>
        <v>56.980000000000004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17.208343822472145</v>
      </c>
      <c r="AD65">
        <f t="shared" si="1"/>
        <v>1520.9912406830144</v>
      </c>
      <c r="AE65">
        <f>'IDT-1'!B65</f>
        <v>0</v>
      </c>
      <c r="AF65" s="24"/>
      <c r="AG65">
        <f t="shared" si="2"/>
        <v>1520.9912406830144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-15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9.3869999999999987</v>
      </c>
      <c r="E66">
        <f>GT_NG!P66</f>
        <v>0</v>
      </c>
      <c r="F66">
        <f>GT_Spot!P66</f>
        <v>0</v>
      </c>
      <c r="G66">
        <f>PPCL_NG!P66</f>
        <v>155</v>
      </c>
      <c r="H66">
        <f>PPCL_Spot!P66</f>
        <v>0</v>
      </c>
      <c r="I66">
        <f>Bawana_NG!P66</f>
        <v>134.60508830183173</v>
      </c>
      <c r="J66">
        <f>Bawana_RLNG!P66</f>
        <v>0</v>
      </c>
      <c r="K66">
        <f>Bawana_Spot!P66</f>
        <v>136.71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744.90680724088941</v>
      </c>
      <c r="P66" s="36">
        <v>117.59</v>
      </c>
      <c r="Q66" s="36">
        <v>38.119999999999997</v>
      </c>
      <c r="R66" s="38">
        <v>47.5</v>
      </c>
      <c r="S66" s="38">
        <v>0</v>
      </c>
      <c r="T66" s="37">
        <f>SUMPRODUCT(LTA!J66:AN66,LTA!J$101:AN$101,LTA!J$103:AN$103)</f>
        <v>333.97999999999996</v>
      </c>
      <c r="U66" s="37">
        <f>SUMPRODUCT(LTA!J66:AN66,LTA!J$102:AN$102,LTA!J$103:AN$103)</f>
        <v>58.08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17.075786035184915</v>
      </c>
      <c r="AD66">
        <f t="shared" si="1"/>
        <v>1505.3431095075364</v>
      </c>
      <c r="AE66">
        <f>'IDT-1'!B66</f>
        <v>0</v>
      </c>
      <c r="AF66" s="24"/>
      <c r="AG66">
        <f t="shared" si="2"/>
        <v>1505.3431095075364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-15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9.3869999999999987</v>
      </c>
      <c r="E67">
        <f>GT_NG!P67</f>
        <v>0</v>
      </c>
      <c r="F67">
        <f>GT_Spot!P67</f>
        <v>0</v>
      </c>
      <c r="G67">
        <f>PPCL_NG!P67</f>
        <v>155</v>
      </c>
      <c r="H67">
        <f>PPCL_Spot!P67</f>
        <v>0</v>
      </c>
      <c r="I67">
        <f>Bawana_NG!P67</f>
        <v>116.5554470528495</v>
      </c>
      <c r="J67">
        <f>Bawana_RLNG!P67</f>
        <v>0</v>
      </c>
      <c r="K67">
        <f>Bawana_Spot!P67</f>
        <v>110.71000000000001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821.64242818496041</v>
      </c>
      <c r="P67" s="36">
        <v>117.57999999999998</v>
      </c>
      <c r="Q67" s="36">
        <v>38.11</v>
      </c>
      <c r="R67" s="38">
        <v>47.5</v>
      </c>
      <c r="S67" s="38">
        <v>0</v>
      </c>
      <c r="T67" s="37">
        <f>SUMPRODUCT(LTA!J67:AN67,LTA!J$101:AN$101,LTA!J$103:AN$103)</f>
        <v>296.64999999999998</v>
      </c>
      <c r="U67" s="37">
        <f>SUMPRODUCT(LTA!J67:AN67,LTA!J$102:AN$102,LTA!J$103:AN$103)</f>
        <v>54.2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17.457136898750324</v>
      </c>
      <c r="AD67">
        <f t="shared" si="1"/>
        <v>1580.4877383390597</v>
      </c>
      <c r="AE67">
        <f>'IDT-1'!B67</f>
        <v>0</v>
      </c>
      <c r="AF67" s="24"/>
      <c r="AG67">
        <f t="shared" si="2"/>
        <v>1580.4877383390597</v>
      </c>
      <c r="AI67" s="34">
        <f>PXIL!H67</f>
        <v>0</v>
      </c>
      <c r="AJ67" s="34">
        <f>PXIL!N67</f>
        <v>0</v>
      </c>
      <c r="AK67" s="34">
        <f>RTM_IEX!H67</f>
        <v>69.260000000000005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9.3869999999999987</v>
      </c>
      <c r="E68">
        <f>GT_NG!P68</f>
        <v>0</v>
      </c>
      <c r="F68">
        <f>GT_Spot!P68</f>
        <v>0</v>
      </c>
      <c r="G68">
        <f>PPCL_NG!P68</f>
        <v>155</v>
      </c>
      <c r="H68">
        <f>PPCL_Spot!P68</f>
        <v>0</v>
      </c>
      <c r="I68">
        <f>Bawana_NG!P68</f>
        <v>106.55583766259132</v>
      </c>
      <c r="J68">
        <f>Bawana_RLNG!P68</f>
        <v>0</v>
      </c>
      <c r="K68">
        <f>Bawana_Spot!P68</f>
        <v>110.71000000000001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895.88928025230962</v>
      </c>
      <c r="P68" s="36">
        <v>117.57999999999998</v>
      </c>
      <c r="Q68" s="36">
        <v>38.11</v>
      </c>
      <c r="R68" s="38">
        <v>42.14</v>
      </c>
      <c r="S68" s="38">
        <v>0</v>
      </c>
      <c r="T68" s="37">
        <f>SUMPRODUCT(LTA!J68:AN68,LTA!J$101:AN$101,LTA!J$103:AN$103)</f>
        <v>260.64</v>
      </c>
      <c r="U68" s="37">
        <f>SUMPRODUCT(LTA!J68:AN68,LTA!J$102:AN$102,LTA!J$103:AN$103)</f>
        <v>54.599999999999994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17.491133737237892</v>
      </c>
      <c r="AD68">
        <f t="shared" ref="AD68:AD98" si="4">SUM(B68:AB68,AI68:AT68)-AC68</f>
        <v>1584.5009841776628</v>
      </c>
      <c r="AE68">
        <f>'IDT-1'!B68</f>
        <v>0</v>
      </c>
      <c r="AF68" s="24"/>
      <c r="AG68">
        <f t="shared" ref="AG68:AG98" si="5">SUM(AD68:AF68)</f>
        <v>1584.5009841776628</v>
      </c>
      <c r="AI68" s="34">
        <f>PXIL!H68</f>
        <v>0</v>
      </c>
      <c r="AJ68" s="34">
        <f>PXIL!N68</f>
        <v>0</v>
      </c>
      <c r="AK68" s="34">
        <f>RTM_IEX!H68</f>
        <v>50.03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9.3869999999999987</v>
      </c>
      <c r="E69">
        <f>GT_NG!P69</f>
        <v>0</v>
      </c>
      <c r="F69">
        <f>GT_Spot!P69</f>
        <v>0</v>
      </c>
      <c r="G69">
        <f>PPCL_NG!P69</f>
        <v>155</v>
      </c>
      <c r="H69">
        <f>PPCL_Spot!P69</f>
        <v>0</v>
      </c>
      <c r="I69">
        <f>Bawana_NG!P69</f>
        <v>106.55583766259132</v>
      </c>
      <c r="J69">
        <f>Bawana_RLNG!P69</f>
        <v>0</v>
      </c>
      <c r="K69">
        <f>Bawana_Spot!P69</f>
        <v>110.71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958.44502554717872</v>
      </c>
      <c r="P69" s="36">
        <v>117.57999999999998</v>
      </c>
      <c r="Q69" s="36">
        <v>38.11</v>
      </c>
      <c r="R69" s="38">
        <v>38.260000000000005</v>
      </c>
      <c r="S69" s="38">
        <v>0</v>
      </c>
      <c r="T69" s="37">
        <f>SUMPRODUCT(LTA!J69:AN69,LTA!J$101:AN$101,LTA!J$103:AN$103)</f>
        <v>217.99</v>
      </c>
      <c r="U69" s="37">
        <f>SUMPRODUCT(LTA!J69:AN69,LTA!J$102:AN$102,LTA!J$103:AN$103)</f>
        <v>54.8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17.417261997714785</v>
      </c>
      <c r="AD69">
        <f t="shared" si="4"/>
        <v>1575.7806012120548</v>
      </c>
      <c r="AE69">
        <f>'IDT-1'!B69</f>
        <v>7</v>
      </c>
      <c r="AF69" s="24"/>
      <c r="AG69">
        <f t="shared" si="5"/>
        <v>1582.7806012120548</v>
      </c>
      <c r="AI69" s="34">
        <f>PXIL!H69</f>
        <v>0</v>
      </c>
      <c r="AJ69" s="34">
        <f>PXIL!N69</f>
        <v>0</v>
      </c>
      <c r="AK69" s="34">
        <f>RTM_IEX!H69</f>
        <v>25.01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9.3869999999999987</v>
      </c>
      <c r="E70">
        <f>GT_NG!P70</f>
        <v>0</v>
      </c>
      <c r="F70">
        <f>GT_Spot!P70</f>
        <v>0</v>
      </c>
      <c r="G70">
        <f>PPCL_NG!P70</f>
        <v>155</v>
      </c>
      <c r="H70">
        <f>PPCL_Spot!P70</f>
        <v>0</v>
      </c>
      <c r="I70">
        <f>Bawana_NG!P70</f>
        <v>106.55583766259132</v>
      </c>
      <c r="J70">
        <f>Bawana_RLNG!P70</f>
        <v>0</v>
      </c>
      <c r="K70">
        <f>Bawana_Spot!P70</f>
        <v>110.71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976.04062480111486</v>
      </c>
      <c r="P70" s="36">
        <v>117.57999999999998</v>
      </c>
      <c r="Q70" s="36">
        <v>38.11</v>
      </c>
      <c r="R70" s="38">
        <v>31.49</v>
      </c>
      <c r="S70" s="38">
        <v>0</v>
      </c>
      <c r="T70" s="37">
        <f>SUMPRODUCT(LTA!J70:AN70,LTA!J$101:AN$101,LTA!J$103:AN$103)</f>
        <v>174.84</v>
      </c>
      <c r="U70" s="37">
        <f>SUMPRODUCT(LTA!J70:AN70,LTA!J$102:AN$102,LTA!J$103:AN$103)</f>
        <v>55.2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47.08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17.466701031447851</v>
      </c>
      <c r="AD70">
        <f t="shared" si="4"/>
        <v>1581.6167614322578</v>
      </c>
      <c r="AE70">
        <f>'IDT-1'!B70</f>
        <v>5.9960000000000004</v>
      </c>
      <c r="AF70" s="24"/>
      <c r="AG70">
        <f t="shared" si="5"/>
        <v>1587.6127614322579</v>
      </c>
      <c r="AI70" s="34">
        <f>PXIL!H70</f>
        <v>0</v>
      </c>
      <c r="AJ70" s="34">
        <f>PXIL!N70</f>
        <v>0</v>
      </c>
      <c r="AK70" s="34">
        <f>RTM_IEX!H70</f>
        <v>15.74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9.3869999999999987</v>
      </c>
      <c r="E71">
        <f>GT_NG!P71</f>
        <v>0</v>
      </c>
      <c r="F71">
        <f>GT_Spot!P71</f>
        <v>0</v>
      </c>
      <c r="G71">
        <f>PPCL_NG!P71</f>
        <v>155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152.9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996.99199183263784</v>
      </c>
      <c r="P71" s="36">
        <v>117.57999999999998</v>
      </c>
      <c r="Q71" s="36">
        <v>38.11</v>
      </c>
      <c r="R71" s="38">
        <v>15.879999999999997</v>
      </c>
      <c r="S71" s="38">
        <v>0</v>
      </c>
      <c r="T71" s="37">
        <f>SUMPRODUCT(LTA!J71:AN71,LTA!J$101:AN$101,LTA!J$103:AN$103)</f>
        <v>129.78000000000003</v>
      </c>
      <c r="U71" s="37">
        <f>SUMPRODUCT(LTA!J71:AN71,LTA!J$102:AN$102,LTA!J$103:AN$103)</f>
        <v>56.459999999999994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96.68</v>
      </c>
      <c r="AB71" s="75">
        <f>-STOA!N71</f>
        <v>-239.13</v>
      </c>
      <c r="AC71">
        <f t="shared" si="3"/>
        <v>17.812709826961381</v>
      </c>
      <c r="AD71">
        <f t="shared" si="4"/>
        <v>1622.4622759121646</v>
      </c>
      <c r="AE71">
        <f>'IDT-1'!B71</f>
        <v>0</v>
      </c>
      <c r="AF71" s="24"/>
      <c r="AG71">
        <f t="shared" si="5"/>
        <v>1622.4622759121646</v>
      </c>
      <c r="AI71" s="34">
        <f>PXIL!H71</f>
        <v>0</v>
      </c>
      <c r="AJ71" s="34">
        <f>PXIL!N71</f>
        <v>0</v>
      </c>
      <c r="AK71" s="34">
        <f>RTM_IEX!H71</f>
        <v>8.08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9.3869999999999987</v>
      </c>
      <c r="E72">
        <f>GT_NG!P72</f>
        <v>0</v>
      </c>
      <c r="F72">
        <f>GT_Spot!P72</f>
        <v>0</v>
      </c>
      <c r="G72">
        <f>PPCL_NG!P72</f>
        <v>155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152.9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1026.5012190538162</v>
      </c>
      <c r="P72" s="36">
        <v>117.57999999999998</v>
      </c>
      <c r="Q72" s="36">
        <v>38.11</v>
      </c>
      <c r="R72" s="38">
        <v>5.26</v>
      </c>
      <c r="S72" s="38">
        <v>0</v>
      </c>
      <c r="T72" s="37">
        <f>SUMPRODUCT(LTA!J72:AN72,LTA!J$101:AN$101,LTA!J$103:AN$103)</f>
        <v>83.87</v>
      </c>
      <c r="U72" s="37">
        <f>SUMPRODUCT(LTA!J72:AN72,LTA!J$102:AN$102,LTA!J$103:AN$103)</f>
        <v>56.230000000000004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20.62</v>
      </c>
      <c r="Z72" s="34">
        <f>IEX!N72</f>
        <v>0</v>
      </c>
      <c r="AA72" s="75">
        <f>STOA!H72</f>
        <v>96.68</v>
      </c>
      <c r="AB72" s="75">
        <f>-STOA!N72</f>
        <v>-239.13</v>
      </c>
      <c r="AC72">
        <f t="shared" si="3"/>
        <v>18.113003335619272</v>
      </c>
      <c r="AD72">
        <f t="shared" si="4"/>
        <v>1657.9112096246847</v>
      </c>
      <c r="AE72">
        <f>'IDT-1'!B72</f>
        <v>0</v>
      </c>
      <c r="AF72" s="24"/>
      <c r="AG72">
        <f t="shared" si="5"/>
        <v>1657.9112096246847</v>
      </c>
      <c r="AI72" s="34">
        <f>PXIL!H72</f>
        <v>0</v>
      </c>
      <c r="AJ72" s="34">
        <f>PXIL!N72</f>
        <v>0</v>
      </c>
      <c r="AK72" s="34">
        <f>RTM_IEX!H72</f>
        <v>36.92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13.54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9.3869999999999987</v>
      </c>
      <c r="E73">
        <f>GT_NG!P73</f>
        <v>0</v>
      </c>
      <c r="F73">
        <f>GT_Spot!P73</f>
        <v>0</v>
      </c>
      <c r="G73">
        <f>PPCL_NG!P73</f>
        <v>155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152.9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1087.4584606892474</v>
      </c>
      <c r="P73" s="36">
        <v>117.57999999999998</v>
      </c>
      <c r="Q73" s="36">
        <v>38.11</v>
      </c>
      <c r="R73" s="38">
        <v>0</v>
      </c>
      <c r="S73" s="38">
        <v>0</v>
      </c>
      <c r="T73" s="37">
        <f>SUMPRODUCT(LTA!J73:AN73,LTA!J$101:AN$101,LTA!J$103:AN$103)</f>
        <v>53.39</v>
      </c>
      <c r="U73" s="37">
        <f>SUMPRODUCT(LTA!J73:AN73,LTA!J$102:AN$102,LTA!J$103:AN$103)</f>
        <v>56.510000000000005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21.28</v>
      </c>
      <c r="Z73" s="34">
        <f>IEX!N73</f>
        <v>0</v>
      </c>
      <c r="AA73" s="75">
        <f>STOA!H73</f>
        <v>96.68</v>
      </c>
      <c r="AB73" s="75">
        <f>-STOA!N73</f>
        <v>-239.13</v>
      </c>
      <c r="AC73">
        <f t="shared" si="3"/>
        <v>18.330120165356899</v>
      </c>
      <c r="AD73">
        <f t="shared" si="4"/>
        <v>1683.5413344303786</v>
      </c>
      <c r="AE73">
        <f>'IDT-1'!B73</f>
        <v>0</v>
      </c>
      <c r="AF73" s="24"/>
      <c r="AG73">
        <f t="shared" si="5"/>
        <v>1683.5413344303786</v>
      </c>
      <c r="AI73" s="34">
        <f>PXIL!H73</f>
        <v>0</v>
      </c>
      <c r="AJ73" s="34">
        <f>PXIL!N73</f>
        <v>0</v>
      </c>
      <c r="AK73" s="34">
        <f>RTM_IEX!H73</f>
        <v>36.99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13.16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9.3869999999999987</v>
      </c>
      <c r="E74">
        <f>GT_NG!P74</f>
        <v>0</v>
      </c>
      <c r="F74">
        <f>GT_Spot!P74</f>
        <v>0</v>
      </c>
      <c r="G74">
        <f>PPCL_NG!P74</f>
        <v>155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152.9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1094.790308449278</v>
      </c>
      <c r="P74" s="36">
        <v>117.57999999999998</v>
      </c>
      <c r="Q74" s="36">
        <v>38.11</v>
      </c>
      <c r="R74" s="38">
        <v>0</v>
      </c>
      <c r="S74" s="38">
        <v>0</v>
      </c>
      <c r="T74" s="37">
        <f>SUMPRODUCT(LTA!J74:AN74,LTA!J$101:AN$101,LTA!J$103:AN$103)</f>
        <v>40.19</v>
      </c>
      <c r="U74" s="37">
        <f>SUMPRODUCT(LTA!J74:AN74,LTA!J$102:AN$102,LTA!J$103:AN$103)</f>
        <v>58.44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42.32</v>
      </c>
      <c r="Z74" s="34">
        <f>IEX!N74</f>
        <v>0</v>
      </c>
      <c r="AA74" s="75">
        <f>STOA!H74</f>
        <v>96.68</v>
      </c>
      <c r="AB74" s="75">
        <f>-STOA!N74</f>
        <v>-239.13</v>
      </c>
      <c r="AC74">
        <f t="shared" si="3"/>
        <v>18.570543686541154</v>
      </c>
      <c r="AD74">
        <f t="shared" si="4"/>
        <v>1711.9227586692248</v>
      </c>
      <c r="AE74">
        <f>'IDT-1'!B74</f>
        <v>0</v>
      </c>
      <c r="AF74" s="24"/>
      <c r="AG74">
        <f t="shared" si="5"/>
        <v>1711.9227586692248</v>
      </c>
      <c r="AI74" s="34">
        <f>PXIL!H74</f>
        <v>0</v>
      </c>
      <c r="AJ74" s="34">
        <f>PXIL!N74</f>
        <v>0</v>
      </c>
      <c r="AK74" s="34">
        <f>RTM_IEX!H74</f>
        <v>43.45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18.22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9.3869999999999987</v>
      </c>
      <c r="E75">
        <f>GT_NG!P75</f>
        <v>0</v>
      </c>
      <c r="F75">
        <f>GT_Spot!P75</f>
        <v>0</v>
      </c>
      <c r="G75">
        <f>PPCL_NG!P75</f>
        <v>155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152.9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1083.8393337276054</v>
      </c>
      <c r="P75" s="36">
        <v>117.57999999999998</v>
      </c>
      <c r="Q75" s="36">
        <v>38.11</v>
      </c>
      <c r="R75" s="38">
        <v>0</v>
      </c>
      <c r="S75" s="38">
        <v>0</v>
      </c>
      <c r="T75" s="37">
        <f>SUMPRODUCT(LTA!J75:AN75,LTA!J$101:AN$101,LTA!J$103:AN$103)</f>
        <v>28.14</v>
      </c>
      <c r="U75" s="37">
        <f>SUMPRODUCT(LTA!J75:AN75,LTA!J$102:AN$102,LTA!J$103:AN$103)</f>
        <v>58.980000000000004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2.2999999999999998</v>
      </c>
      <c r="Z75" s="34">
        <f>IEX!N75</f>
        <v>0</v>
      </c>
      <c r="AA75" s="75">
        <f>STOA!H75</f>
        <v>197.69</v>
      </c>
      <c r="AB75" s="75">
        <f>-STOA!N75</f>
        <v>-238.48</v>
      </c>
      <c r="AC75">
        <f t="shared" si="3"/>
        <v>20.32491324635793</v>
      </c>
      <c r="AD75">
        <f t="shared" si="4"/>
        <v>1920.3274143877354</v>
      </c>
      <c r="AE75">
        <f>'IDT-1'!B75</f>
        <v>0</v>
      </c>
      <c r="AF75" s="24"/>
      <c r="AG75">
        <f t="shared" si="5"/>
        <v>1920.3274143877354</v>
      </c>
      <c r="AI75" s="34">
        <f>PXIL!H75</f>
        <v>0</v>
      </c>
      <c r="AJ75" s="34">
        <f>PXIL!N75</f>
        <v>0</v>
      </c>
      <c r="AK75" s="34">
        <f>RTM_IEX!H75</f>
        <v>231.75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0.9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9.3869999999999987</v>
      </c>
      <c r="E76">
        <f>GT_NG!P76</f>
        <v>0</v>
      </c>
      <c r="F76">
        <f>GT_Spot!P76</f>
        <v>0</v>
      </c>
      <c r="G76">
        <f>PPCL_NG!P76</f>
        <v>155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152.9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1084.0880162009596</v>
      </c>
      <c r="P76" s="36">
        <v>117.57999999999998</v>
      </c>
      <c r="Q76" s="36">
        <v>38.11</v>
      </c>
      <c r="R76" s="38">
        <v>0</v>
      </c>
      <c r="S76" s="38">
        <v>0</v>
      </c>
      <c r="T76" s="37">
        <f>SUMPRODUCT(LTA!J76:AN76,LTA!J$101:AN$101,LTA!J$103:AN$103)</f>
        <v>26.09</v>
      </c>
      <c r="U76" s="37">
        <f>SUMPRODUCT(LTA!J76:AN76,LTA!J$102:AN$102,LTA!J$103:AN$103)</f>
        <v>60.86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21.06</v>
      </c>
      <c r="Z76" s="34">
        <f>IEX!N76</f>
        <v>0</v>
      </c>
      <c r="AA76" s="75">
        <f>STOA!H76</f>
        <v>197.69</v>
      </c>
      <c r="AB76" s="75">
        <f>-STOA!N76</f>
        <v>-238.48</v>
      </c>
      <c r="AC76">
        <f t="shared" si="3"/>
        <v>20.1814301791341</v>
      </c>
      <c r="AD76">
        <f t="shared" si="4"/>
        <v>1903.389579928313</v>
      </c>
      <c r="AE76">
        <f>'IDT-1'!B76</f>
        <v>0</v>
      </c>
      <c r="AF76" s="24"/>
      <c r="AG76">
        <f t="shared" si="5"/>
        <v>1903.389579928313</v>
      </c>
      <c r="AI76" s="34">
        <f>PXIL!H76</f>
        <v>0</v>
      </c>
      <c r="AJ76" s="34">
        <f>PXIL!N76</f>
        <v>0</v>
      </c>
      <c r="AK76" s="34">
        <f>RTM_IEX!H76</f>
        <v>188.47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8.26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9.3869999999999987</v>
      </c>
      <c r="E77">
        <f>GT_NG!P77</f>
        <v>0</v>
      </c>
      <c r="F77">
        <f>GT_Spot!P77</f>
        <v>0</v>
      </c>
      <c r="G77">
        <f>PPCL_NG!P77</f>
        <v>155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152.9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1094.4567575165595</v>
      </c>
      <c r="P77" s="36">
        <v>117.57999999999998</v>
      </c>
      <c r="Q77" s="36">
        <v>38.11</v>
      </c>
      <c r="R77" s="38">
        <v>0</v>
      </c>
      <c r="S77" s="38">
        <v>0</v>
      </c>
      <c r="T77" s="37">
        <f>SUMPRODUCT(LTA!J77:AN77,LTA!J$101:AN$101,LTA!J$103:AN$103)</f>
        <v>26.99</v>
      </c>
      <c r="U77" s="37">
        <f>SUMPRODUCT(LTA!J77:AN77,LTA!J$102:AN$102,LTA!J$103:AN$103)</f>
        <v>63.3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34.909999999999997</v>
      </c>
      <c r="Z77" s="34">
        <f>IEX!N77</f>
        <v>0</v>
      </c>
      <c r="AA77" s="75">
        <f>STOA!H77</f>
        <v>197.69</v>
      </c>
      <c r="AB77" s="75">
        <f>-STOA!N77</f>
        <v>-238.48</v>
      </c>
      <c r="AC77">
        <f t="shared" si="3"/>
        <v>19.06497560618514</v>
      </c>
      <c r="AD77">
        <f t="shared" si="4"/>
        <v>1771.5947758168622</v>
      </c>
      <c r="AE77">
        <f>'IDT-1'!B77</f>
        <v>0</v>
      </c>
      <c r="AF77" s="24"/>
      <c r="AG77">
        <f t="shared" si="5"/>
        <v>1771.5947758168622</v>
      </c>
      <c r="AI77" s="34">
        <f>PXIL!H77</f>
        <v>0</v>
      </c>
      <c r="AJ77" s="34">
        <f>PXIL!N77</f>
        <v>0</v>
      </c>
      <c r="AK77" s="34">
        <f>RTM_IEX!H77</f>
        <v>23.53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12.73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9.3869999999999987</v>
      </c>
      <c r="E78">
        <f>GT_NG!P78</f>
        <v>0</v>
      </c>
      <c r="F78">
        <f>GT_Spot!P78</f>
        <v>0</v>
      </c>
      <c r="G78">
        <f>PPCL_NG!P78</f>
        <v>155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152.9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1090.1321926756816</v>
      </c>
      <c r="P78" s="36">
        <v>117.57999999999998</v>
      </c>
      <c r="Q78" s="36">
        <v>38.11</v>
      </c>
      <c r="R78" s="38">
        <v>0</v>
      </c>
      <c r="S78" s="38">
        <v>0</v>
      </c>
      <c r="T78" s="37">
        <f>SUMPRODUCT(LTA!J78:AN78,LTA!J$101:AN$101,LTA!J$103:AN$103)</f>
        <v>28.330000000000002</v>
      </c>
      <c r="U78" s="37">
        <f>SUMPRODUCT(LTA!J78:AN78,LTA!J$102:AN$102,LTA!J$103:AN$103)</f>
        <v>65.210000000000008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26.28</v>
      </c>
      <c r="Z78" s="34">
        <f>IEX!N78</f>
        <v>0</v>
      </c>
      <c r="AA78" s="75">
        <f>STOA!H78</f>
        <v>197.69</v>
      </c>
      <c r="AB78" s="75">
        <f>-STOA!N78</f>
        <v>-238.48</v>
      </c>
      <c r="AC78">
        <f t="shared" si="3"/>
        <v>19.010421261521767</v>
      </c>
      <c r="AD78">
        <f t="shared" si="4"/>
        <v>1765.1547653206476</v>
      </c>
      <c r="AE78">
        <f>'IDT-1'!B78</f>
        <v>0</v>
      </c>
      <c r="AF78" s="24"/>
      <c r="AG78">
        <f t="shared" si="5"/>
        <v>1765.1547653206476</v>
      </c>
      <c r="AI78" s="34">
        <f>PXIL!H78</f>
        <v>0</v>
      </c>
      <c r="AJ78" s="34">
        <f>PXIL!N78</f>
        <v>0</v>
      </c>
      <c r="AK78" s="34">
        <f>RTM_IEX!H78</f>
        <v>26.53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12.94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9.3869999999999987</v>
      </c>
      <c r="E79">
        <f>GT_NG!P79</f>
        <v>0</v>
      </c>
      <c r="F79">
        <f>GT_Spot!P79</f>
        <v>0</v>
      </c>
      <c r="G79">
        <f>PPCL_NG!P79</f>
        <v>155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109.21271915205654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995.00051174158966</v>
      </c>
      <c r="P79" s="36">
        <v>117.57999999999998</v>
      </c>
      <c r="Q79" s="36">
        <v>38.11</v>
      </c>
      <c r="R79" s="38">
        <v>0</v>
      </c>
      <c r="S79" s="38">
        <v>0</v>
      </c>
      <c r="T79" s="37">
        <f>SUMPRODUCT(LTA!J79:AN79,LTA!J$101:AN$101,LTA!J$103:AN$103)</f>
        <v>28.66</v>
      </c>
      <c r="U79" s="37">
        <f>SUMPRODUCT(LTA!J79:AN79,LTA!J$102:AN$102,LTA!J$103:AN$103)</f>
        <v>69.72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87.64</v>
      </c>
      <c r="Z79" s="34">
        <f>IEX!N79</f>
        <v>0</v>
      </c>
      <c r="AA79" s="75">
        <f>STOA!H79</f>
        <v>197.79000000000002</v>
      </c>
      <c r="AB79" s="75">
        <f>-STOA!N79</f>
        <v>-238.48</v>
      </c>
      <c r="AC79">
        <f t="shared" si="3"/>
        <v>18.540617982552671</v>
      </c>
      <c r="AD79">
        <f t="shared" si="4"/>
        <v>1709.6956068175814</v>
      </c>
      <c r="AE79">
        <f>'IDT-1'!B79</f>
        <v>0</v>
      </c>
      <c r="AF79" s="24"/>
      <c r="AG79">
        <f t="shared" si="5"/>
        <v>1709.6956068175814</v>
      </c>
      <c r="AI79" s="34">
        <f>PXIL!H79</f>
        <v>0</v>
      </c>
      <c r="AJ79" s="34">
        <f>PXIL!N79</f>
        <v>0</v>
      </c>
      <c r="AK79" s="34">
        <f>RTM_IEX!H79</f>
        <v>26.96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29.1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9.3869999999999987</v>
      </c>
      <c r="E80">
        <f>GT_NG!P80</f>
        <v>0</v>
      </c>
      <c r="F80">
        <f>GT_Spot!P80</f>
        <v>0</v>
      </c>
      <c r="G80">
        <f>PPCL_NG!P80</f>
        <v>155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109.21271915205654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972.69797733537939</v>
      </c>
      <c r="P80" s="36">
        <v>117.57999999999998</v>
      </c>
      <c r="Q80" s="36">
        <v>38.11</v>
      </c>
      <c r="R80" s="38">
        <v>0</v>
      </c>
      <c r="S80" s="38">
        <v>0</v>
      </c>
      <c r="T80" s="37">
        <f>SUMPRODUCT(LTA!J80:AN80,LTA!J$101:AN$101,LTA!J$103:AN$103)</f>
        <v>29.66</v>
      </c>
      <c r="U80" s="37">
        <f>SUMPRODUCT(LTA!J80:AN80,LTA!J$102:AN$102,LTA!J$103:AN$103)</f>
        <v>71.320000000000007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106.25</v>
      </c>
      <c r="Z80" s="34">
        <f>IEX!N80</f>
        <v>0</v>
      </c>
      <c r="AA80" s="75">
        <f>STOA!H80</f>
        <v>197.79000000000002</v>
      </c>
      <c r="AB80" s="75">
        <f>-STOA!N80</f>
        <v>-238.48</v>
      </c>
      <c r="AC80">
        <f t="shared" si="3"/>
        <v>18.536564693540502</v>
      </c>
      <c r="AD80">
        <f t="shared" si="4"/>
        <v>1709.2171257003833</v>
      </c>
      <c r="AE80">
        <f>'IDT-1'!B80</f>
        <v>0</v>
      </c>
      <c r="AF80" s="24"/>
      <c r="AG80">
        <f t="shared" si="5"/>
        <v>1709.2171257003833</v>
      </c>
      <c r="AI80" s="34">
        <f>PXIL!H80</f>
        <v>0</v>
      </c>
      <c r="AJ80" s="34">
        <f>PXIL!N80</f>
        <v>0</v>
      </c>
      <c r="AK80" s="34">
        <f>RTM_IEX!H80</f>
        <v>23.89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32.78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9.3869999999999987</v>
      </c>
      <c r="E81">
        <f>GT_NG!P81</f>
        <v>0</v>
      </c>
      <c r="F81">
        <f>GT_Spot!P81</f>
        <v>0</v>
      </c>
      <c r="G81">
        <f>PPCL_NG!P81</f>
        <v>155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109.21271915205654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959.97151354826144</v>
      </c>
      <c r="P81" s="36">
        <v>117.57999999999998</v>
      </c>
      <c r="Q81" s="36">
        <v>38.11</v>
      </c>
      <c r="R81" s="38">
        <v>0</v>
      </c>
      <c r="S81" s="38">
        <v>0</v>
      </c>
      <c r="T81" s="37">
        <f>SUMPRODUCT(LTA!J81:AN81,LTA!J$101:AN$101,LTA!J$103:AN$103)</f>
        <v>21.33</v>
      </c>
      <c r="U81" s="37">
        <f>SUMPRODUCT(LTA!J81:AN81,LTA!J$102:AN$102,LTA!J$103:AN$103)</f>
        <v>71.94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104.41</v>
      </c>
      <c r="Z81" s="34">
        <f>IEX!N81</f>
        <v>0</v>
      </c>
      <c r="AA81" s="75">
        <f>STOA!H81</f>
        <v>197.79000000000002</v>
      </c>
      <c r="AB81" s="75">
        <f>-STOA!N81</f>
        <v>-238.48</v>
      </c>
      <c r="AC81">
        <f t="shared" si="3"/>
        <v>18.539786397728712</v>
      </c>
      <c r="AD81">
        <f t="shared" si="4"/>
        <v>1709.5974402090771</v>
      </c>
      <c r="AE81">
        <f>'IDT-1'!B81</f>
        <v>0</v>
      </c>
      <c r="AF81" s="24"/>
      <c r="AG81">
        <f t="shared" si="5"/>
        <v>1709.5974402090771</v>
      </c>
      <c r="AI81" s="34">
        <f>PXIL!H81</f>
        <v>0</v>
      </c>
      <c r="AJ81" s="34">
        <f>PXIL!N81</f>
        <v>0</v>
      </c>
      <c r="AK81" s="34">
        <f>RTM_IEX!H81</f>
        <v>55.76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23.57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9.3869999999999987</v>
      </c>
      <c r="E82">
        <f>GT_NG!P82</f>
        <v>0</v>
      </c>
      <c r="F82">
        <f>GT_Spot!P82</f>
        <v>0</v>
      </c>
      <c r="G82">
        <f>PPCL_NG!P82</f>
        <v>155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109.21271915205654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952.76944282826139</v>
      </c>
      <c r="P82" s="36">
        <v>117.57999999999998</v>
      </c>
      <c r="Q82" s="36">
        <v>38.11</v>
      </c>
      <c r="R82" s="38">
        <v>0</v>
      </c>
      <c r="S82" s="38">
        <v>0</v>
      </c>
      <c r="T82" s="37">
        <f>SUMPRODUCT(LTA!J82:AN82,LTA!J$101:AN$101,LTA!J$103:AN$103)</f>
        <v>21.86</v>
      </c>
      <c r="U82" s="37">
        <f>SUMPRODUCT(LTA!J82:AN82,LTA!J$102:AN$102,LTA!J$103:AN$103)</f>
        <v>73.820000000000007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95.07</v>
      </c>
      <c r="Z82" s="34">
        <f>IEX!N82</f>
        <v>0</v>
      </c>
      <c r="AA82" s="75">
        <f>STOA!H82</f>
        <v>197.79000000000002</v>
      </c>
      <c r="AB82" s="75">
        <f>-STOA!N82</f>
        <v>-238.48</v>
      </c>
      <c r="AC82">
        <f t="shared" si="3"/>
        <v>18.48710100368071</v>
      </c>
      <c r="AD82">
        <f t="shared" si="4"/>
        <v>1703.3780548831248</v>
      </c>
      <c r="AE82">
        <f>'IDT-1'!B82</f>
        <v>0</v>
      </c>
      <c r="AF82" s="24"/>
      <c r="AG82">
        <f t="shared" si="5"/>
        <v>1703.3780548831248</v>
      </c>
      <c r="AI82" s="34">
        <f>PXIL!H82</f>
        <v>0</v>
      </c>
      <c r="AJ82" s="34">
        <f>PXIL!N82</f>
        <v>0</v>
      </c>
      <c r="AK82" s="34">
        <f>RTM_IEX!H82</f>
        <v>65.260000000000005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21.93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9.3869999999999987</v>
      </c>
      <c r="E83">
        <f>GT_NG!P83</f>
        <v>0</v>
      </c>
      <c r="F83">
        <f>GT_Spot!P83</f>
        <v>0</v>
      </c>
      <c r="G83">
        <f>PPCL_NG!P83</f>
        <v>155</v>
      </c>
      <c r="H83">
        <f>PPCL_Spot!P83</f>
        <v>0</v>
      </c>
      <c r="I83">
        <f>Bawana_NG!P83</f>
        <v>119.60473594666853</v>
      </c>
      <c r="J83">
        <f>Bawana_RLNG!P83</f>
        <v>0</v>
      </c>
      <c r="K83">
        <f>Bawana_Spot!P83</f>
        <v>109.21271915205654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952.91188364386142</v>
      </c>
      <c r="P83" s="36">
        <v>117.57999999999998</v>
      </c>
      <c r="Q83" s="36">
        <v>38.11</v>
      </c>
      <c r="R83" s="38">
        <v>0</v>
      </c>
      <c r="S83" s="38">
        <v>0</v>
      </c>
      <c r="T83" s="37">
        <f>SUMPRODUCT(LTA!J83:AN83,LTA!J$101:AN$101,LTA!J$103:AN$103)</f>
        <v>23.16</v>
      </c>
      <c r="U83" s="37">
        <f>SUMPRODUCT(LTA!J83:AN83,LTA!J$102:AN$102,LTA!J$103:AN$103)</f>
        <v>70.180000000000007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276.87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18.84705093966927</v>
      </c>
      <c r="AD83">
        <f t="shared" si="4"/>
        <v>1745.8692878029169</v>
      </c>
      <c r="AE83">
        <f>'IDT-1'!B83</f>
        <v>0</v>
      </c>
      <c r="AF83" s="24"/>
      <c r="AG83">
        <f t="shared" si="5"/>
        <v>1745.8692878029169</v>
      </c>
      <c r="AI83" s="34">
        <f>PXIL!H83</f>
        <v>0</v>
      </c>
      <c r="AJ83" s="34">
        <f>PXIL!N83</f>
        <v>0</v>
      </c>
      <c r="AK83" s="34">
        <f>RTM_IEX!H83</f>
        <v>130.6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9.3869999999999987</v>
      </c>
      <c r="E84">
        <f>GT_NG!P84</f>
        <v>0</v>
      </c>
      <c r="F84">
        <f>GT_Spot!P84</f>
        <v>0</v>
      </c>
      <c r="G84">
        <f>PPCL_NG!P84</f>
        <v>155</v>
      </c>
      <c r="H84">
        <f>PPCL_Spot!P84</f>
        <v>0</v>
      </c>
      <c r="I84">
        <f>Bawana_NG!P84</f>
        <v>119.60473594666853</v>
      </c>
      <c r="J84">
        <f>Bawana_RLNG!P84</f>
        <v>0</v>
      </c>
      <c r="K84">
        <f>Bawana_Spot!P84</f>
        <v>109.21271915205654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942.82935404386149</v>
      </c>
      <c r="P84" s="36">
        <v>117.57999999999998</v>
      </c>
      <c r="Q84" s="36">
        <v>38.11</v>
      </c>
      <c r="R84" s="38">
        <v>0</v>
      </c>
      <c r="S84" s="38">
        <v>0</v>
      </c>
      <c r="T84" s="37">
        <f>SUMPRODUCT(LTA!J84:AN84,LTA!J$101:AN$101,LTA!J$103:AN$103)</f>
        <v>24.57</v>
      </c>
      <c r="U84" s="37">
        <f>SUMPRODUCT(LTA!J84:AN84,LTA!J$102:AN$102,LTA!J$103:AN$103)</f>
        <v>70.600000000000009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289.75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18.755889691029267</v>
      </c>
      <c r="AD84">
        <f t="shared" si="4"/>
        <v>1735.1079194515567</v>
      </c>
      <c r="AE84">
        <f>'IDT-1'!B84</f>
        <v>22.375</v>
      </c>
      <c r="AF84" s="24"/>
      <c r="AG84">
        <f t="shared" si="5"/>
        <v>1757.4829194515567</v>
      </c>
      <c r="AI84" s="34">
        <f>PXIL!H84</f>
        <v>0</v>
      </c>
      <c r="AJ84" s="34">
        <f>PXIL!N84</f>
        <v>0</v>
      </c>
      <c r="AK84" s="34">
        <f>RTM_IEX!H84</f>
        <v>115.12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9.3869999999999987</v>
      </c>
      <c r="E85">
        <f>GT_NG!P85</f>
        <v>0</v>
      </c>
      <c r="F85">
        <f>GT_Spot!P85</f>
        <v>0</v>
      </c>
      <c r="G85">
        <f>PPCL_NG!P85</f>
        <v>155</v>
      </c>
      <c r="H85">
        <f>PPCL_Spot!P85</f>
        <v>0</v>
      </c>
      <c r="I85">
        <f>Bawana_NG!P85</f>
        <v>134.55532794000209</v>
      </c>
      <c r="J85">
        <f>Bawana_RLNG!P85</f>
        <v>0</v>
      </c>
      <c r="K85">
        <f>Bawana_Spot!P85</f>
        <v>109.21271915205654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942.82935404386149</v>
      </c>
      <c r="P85" s="36">
        <v>117.57999999999998</v>
      </c>
      <c r="Q85" s="36">
        <v>38.11</v>
      </c>
      <c r="R85" s="38">
        <v>0</v>
      </c>
      <c r="S85" s="38">
        <v>0</v>
      </c>
      <c r="T85" s="37">
        <f>SUMPRODUCT(LTA!J85:AN85,LTA!J$101:AN$101,LTA!J$103:AN$103)</f>
        <v>27.080000000000002</v>
      </c>
      <c r="U85" s="37">
        <f>SUMPRODUCT(LTA!J85:AN85,LTA!J$102:AN$102,LTA!J$103:AN$103)</f>
        <v>73.66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254.32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18.263738663773271</v>
      </c>
      <c r="AD85">
        <f>SUM(B85:AB85,AI85:AT85)-AC85</f>
        <v>1677.0106624721466</v>
      </c>
      <c r="AE85">
        <f>'IDT-1'!B85</f>
        <v>79.247</v>
      </c>
      <c r="AF85" s="24"/>
      <c r="AG85">
        <f t="shared" si="5"/>
        <v>1756.2576624721466</v>
      </c>
      <c r="AI85" s="34">
        <f>PXIL!H85</f>
        <v>0</v>
      </c>
      <c r="AJ85" s="34">
        <f>PXIL!N85</f>
        <v>0</v>
      </c>
      <c r="AK85" s="34">
        <f>RTM_IEX!H85</f>
        <v>71.44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9.3869999999999987</v>
      </c>
      <c r="E86">
        <f>GT_NG!P86</f>
        <v>0</v>
      </c>
      <c r="F86">
        <f>GT_Spot!P86</f>
        <v>0</v>
      </c>
      <c r="G86">
        <f>PPCL_NG!P86</f>
        <v>155</v>
      </c>
      <c r="H86">
        <f>PPCL_Spot!P86</f>
        <v>0</v>
      </c>
      <c r="I86">
        <f>Bawana_NG!P86</f>
        <v>134.55532794000209</v>
      </c>
      <c r="J86">
        <f>Bawana_RLNG!P86</f>
        <v>0</v>
      </c>
      <c r="K86">
        <f>Bawana_Spot!P86</f>
        <v>109.21271915205654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942.82935404386149</v>
      </c>
      <c r="P86" s="36">
        <v>117.57999999999998</v>
      </c>
      <c r="Q86" s="36">
        <v>38.11</v>
      </c>
      <c r="R86" s="38">
        <v>0</v>
      </c>
      <c r="S86" s="38">
        <v>0</v>
      </c>
      <c r="T86" s="37">
        <f>SUMPRODUCT(LTA!J86:AN86,LTA!J$101:AN$101,LTA!J$103:AN$103)</f>
        <v>27.93</v>
      </c>
      <c r="U86" s="37">
        <f>SUMPRODUCT(LTA!J86:AN86,LTA!J$102:AN$102,LTA!J$103:AN$103)</f>
        <v>73.87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231.36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18.062138663773272</v>
      </c>
      <c r="AD86">
        <f t="shared" si="4"/>
        <v>1653.2122624721464</v>
      </c>
      <c r="AE86">
        <f>'IDT-1'!B86</f>
        <v>111.997</v>
      </c>
      <c r="AF86" s="24"/>
      <c r="AG86">
        <f t="shared" si="5"/>
        <v>1765.2092624721465</v>
      </c>
      <c r="AI86" s="34">
        <f>PXIL!H86</f>
        <v>0</v>
      </c>
      <c r="AJ86" s="34">
        <f>PXIL!N86</f>
        <v>0</v>
      </c>
      <c r="AK86" s="34">
        <f>RTM_IEX!H86</f>
        <v>69.34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9.3869999999999987</v>
      </c>
      <c r="E87">
        <f>GT_NG!P87</f>
        <v>0</v>
      </c>
      <c r="F87">
        <f>GT_Spot!P87</f>
        <v>0</v>
      </c>
      <c r="G87">
        <f>PPCL_NG!P87</f>
        <v>155</v>
      </c>
      <c r="H87">
        <f>PPCL_Spot!P87</f>
        <v>0</v>
      </c>
      <c r="I87">
        <f>Bawana_NG!P87</f>
        <v>119.60473594666853</v>
      </c>
      <c r="J87">
        <f>Bawana_RLNG!P87</f>
        <v>0</v>
      </c>
      <c r="K87">
        <f>Bawana_Spot!P87</f>
        <v>109.21271915205654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943.43576980817306</v>
      </c>
      <c r="P87" s="36">
        <v>117.57999999999998</v>
      </c>
      <c r="Q87" s="36">
        <v>38.11</v>
      </c>
      <c r="R87" s="38">
        <v>0</v>
      </c>
      <c r="S87" s="38">
        <v>0</v>
      </c>
      <c r="T87" s="37">
        <f>SUMPRODUCT(LTA!J87:AN87,LTA!J$101:AN$101,LTA!J$103:AN$103)</f>
        <v>26.34</v>
      </c>
      <c r="U87" s="37">
        <f>SUMPRODUCT(LTA!J87:AN87,LTA!J$102:AN$102,LTA!J$103:AN$103)</f>
        <v>73.84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150.07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17.287707583449485</v>
      </c>
      <c r="AD87">
        <f t="shared" si="4"/>
        <v>1561.7925173234482</v>
      </c>
      <c r="AE87">
        <f>'IDT-1'!B87</f>
        <v>176.12900000000002</v>
      </c>
      <c r="AF87" s="24"/>
      <c r="AG87">
        <f t="shared" si="5"/>
        <v>1737.9215173234484</v>
      </c>
      <c r="AI87" s="34">
        <f>PXIL!H87</f>
        <v>0</v>
      </c>
      <c r="AJ87" s="34">
        <f>PXIL!N87</f>
        <v>0</v>
      </c>
      <c r="AK87" s="34">
        <f>RTM_IEX!H87</f>
        <v>74.400000000000006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9.3869999999999987</v>
      </c>
      <c r="E88">
        <f>GT_NG!P88</f>
        <v>0</v>
      </c>
      <c r="F88">
        <f>GT_Spot!P88</f>
        <v>0</v>
      </c>
      <c r="G88">
        <f>PPCL_NG!P88</f>
        <v>155</v>
      </c>
      <c r="H88">
        <f>PPCL_Spot!P88</f>
        <v>0</v>
      </c>
      <c r="I88">
        <f>Bawana_NG!P88</f>
        <v>123.9306624469539</v>
      </c>
      <c r="J88">
        <f>Bawana_RLNG!P88</f>
        <v>0</v>
      </c>
      <c r="K88">
        <f>Bawana_Spot!P88</f>
        <v>109.21271915205654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953.46495650817303</v>
      </c>
      <c r="P88" s="36">
        <v>117.57999999999998</v>
      </c>
      <c r="Q88" s="36">
        <v>38.11</v>
      </c>
      <c r="R88" s="38">
        <v>0</v>
      </c>
      <c r="S88" s="38">
        <v>0</v>
      </c>
      <c r="T88" s="37">
        <f>SUMPRODUCT(LTA!J88:AN88,LTA!J$101:AN$101,LTA!J$103:AN$103)</f>
        <v>27.34</v>
      </c>
      <c r="U88" s="37">
        <f>SUMPRODUCT(LTA!J88:AN88,LTA!J$102:AN$102,LTA!J$103:AN$103)</f>
        <v>73.84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135.63999999999999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17.123026534331881</v>
      </c>
      <c r="AD88">
        <f t="shared" si="4"/>
        <v>1542.3523115728508</v>
      </c>
      <c r="AE88">
        <f>'IDT-1'!B88</f>
        <v>175.589</v>
      </c>
      <c r="AF88" s="24"/>
      <c r="AG88">
        <f t="shared" si="5"/>
        <v>1717.9413115728507</v>
      </c>
      <c r="AI88" s="34">
        <f>PXIL!H88</f>
        <v>0</v>
      </c>
      <c r="AJ88" s="34">
        <f>PXIL!N88</f>
        <v>0</v>
      </c>
      <c r="AK88" s="34">
        <f>RTM_IEX!H88</f>
        <v>53.87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9.3869999999999987</v>
      </c>
      <c r="E89">
        <f>GT_NG!P89</f>
        <v>0</v>
      </c>
      <c r="F89">
        <f>GT_Spot!P89</f>
        <v>0</v>
      </c>
      <c r="G89">
        <f>PPCL_NG!P89</f>
        <v>155</v>
      </c>
      <c r="H89">
        <f>PPCL_Spot!P89</f>
        <v>0</v>
      </c>
      <c r="I89">
        <f>Bawana_NG!P89</f>
        <v>134.60515895849818</v>
      </c>
      <c r="J89">
        <f>Bawana_RLNG!P89</f>
        <v>0</v>
      </c>
      <c r="K89">
        <f>Bawana_Spot!P89</f>
        <v>109.21271915205654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938.38344159225005</v>
      </c>
      <c r="P89" s="36">
        <v>117.57999999999998</v>
      </c>
      <c r="Q89" s="36">
        <v>38.11</v>
      </c>
      <c r="R89" s="38">
        <v>0</v>
      </c>
      <c r="S89" s="38">
        <v>0</v>
      </c>
      <c r="T89" s="37">
        <f>SUMPRODUCT(LTA!J89:AN89,LTA!J$101:AN$101,LTA!J$103:AN$103)</f>
        <v>28.34</v>
      </c>
      <c r="U89" s="37">
        <f>SUMPRODUCT(LTA!J89:AN89,LTA!J$102:AN$102,LTA!J$103:AN$103)</f>
        <v>75.58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117.36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16.8099835797351</v>
      </c>
      <c r="AD89">
        <f t="shared" si="4"/>
        <v>1505.3983361230692</v>
      </c>
      <c r="AE89">
        <f>'IDT-1'!B89</f>
        <v>186.84100000000001</v>
      </c>
      <c r="AF89" s="24"/>
      <c r="AG89">
        <f t="shared" si="5"/>
        <v>1692.2393361230693</v>
      </c>
      <c r="AI89" s="34">
        <f>PXIL!H89</f>
        <v>0</v>
      </c>
      <c r="AJ89" s="34">
        <f>PXIL!N89</f>
        <v>0</v>
      </c>
      <c r="AK89" s="34">
        <f>RTM_IEX!H89</f>
        <v>36.549999999999997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9.3869999999999987</v>
      </c>
      <c r="E90">
        <f>GT_NG!P90</f>
        <v>0</v>
      </c>
      <c r="F90">
        <f>GT_Spot!P90</f>
        <v>0</v>
      </c>
      <c r="G90">
        <f>PPCL_NG!P90</f>
        <v>155</v>
      </c>
      <c r="H90">
        <f>PPCL_Spot!P90</f>
        <v>0</v>
      </c>
      <c r="I90">
        <f>Bawana_NG!P90</f>
        <v>134.60515895849818</v>
      </c>
      <c r="J90">
        <f>Bawana_RLNG!P90</f>
        <v>0</v>
      </c>
      <c r="K90">
        <f>Bawana_Spot!P90</f>
        <v>109.21271915205654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938.79165168778206</v>
      </c>
      <c r="P90" s="36">
        <v>117.57999999999998</v>
      </c>
      <c r="Q90" s="36">
        <v>38.11</v>
      </c>
      <c r="R90" s="38">
        <v>0</v>
      </c>
      <c r="S90" s="38">
        <v>0</v>
      </c>
      <c r="T90" s="37">
        <f>SUMPRODUCT(LTA!J90:AN90,LTA!J$101:AN$101,LTA!J$103:AN$103)</f>
        <v>29.34</v>
      </c>
      <c r="U90" s="37">
        <f>SUMPRODUCT(LTA!J90:AN90,LTA!J$102:AN$102,LTA!J$103:AN$103)</f>
        <v>77.62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252.04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18.002600544537568</v>
      </c>
      <c r="AD90">
        <f t="shared" si="4"/>
        <v>1646.1839292537989</v>
      </c>
      <c r="AE90">
        <f>'IDT-1'!B90</f>
        <v>15</v>
      </c>
      <c r="AF90" s="24"/>
      <c r="AG90">
        <f t="shared" si="5"/>
        <v>1661.1839292537989</v>
      </c>
      <c r="AI90" s="34">
        <f>PXIL!H90</f>
        <v>0</v>
      </c>
      <c r="AJ90" s="34">
        <f>PXIL!N90</f>
        <v>0</v>
      </c>
      <c r="AK90" s="34">
        <f>RTM_IEX!H90</f>
        <v>40.4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9.3869999999999987</v>
      </c>
      <c r="E91">
        <f>GT_NG!P91</f>
        <v>0</v>
      </c>
      <c r="F91">
        <f>GT_Spot!P91</f>
        <v>0</v>
      </c>
      <c r="G91">
        <f>PPCL_NG!P91</f>
        <v>155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109.21271915205654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928.61020212933954</v>
      </c>
      <c r="P91" s="36">
        <v>117.57999999999998</v>
      </c>
      <c r="Q91" s="36">
        <v>38.11</v>
      </c>
      <c r="R91" s="38">
        <v>0</v>
      </c>
      <c r="S91" s="38">
        <v>0</v>
      </c>
      <c r="T91" s="37">
        <f>SUMPRODUCT(LTA!J91:AN91,LTA!J$101:AN$101,LTA!J$103:AN$103)</f>
        <v>25.669999999999998</v>
      </c>
      <c r="U91" s="37">
        <f>SUMPRODUCT(LTA!J91:AN91,LTA!J$102:AN$102,LTA!J$103:AN$103)</f>
        <v>76.37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253.96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17.920635951914189</v>
      </c>
      <c r="AD91">
        <f t="shared" si="4"/>
        <v>1549.039285329482</v>
      </c>
      <c r="AE91">
        <f>'IDT-1'!B91</f>
        <v>0</v>
      </c>
      <c r="AF91" s="24"/>
      <c r="AG91">
        <f t="shared" si="5"/>
        <v>1549.039285329482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9.3869999999999987</v>
      </c>
      <c r="E92">
        <f>GT_NG!P92</f>
        <v>0</v>
      </c>
      <c r="F92">
        <f>GT_Spot!P92</f>
        <v>0</v>
      </c>
      <c r="G92">
        <f>PPCL_NG!P92</f>
        <v>155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109.21271915205654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914.849169575985</v>
      </c>
      <c r="P92" s="36">
        <v>117.57999999999998</v>
      </c>
      <c r="Q92" s="36">
        <v>38.11</v>
      </c>
      <c r="R92" s="38">
        <v>0</v>
      </c>
      <c r="S92" s="38">
        <v>0</v>
      </c>
      <c r="T92" s="37">
        <f>SUMPRODUCT(LTA!J92:AN92,LTA!J$101:AN$101,LTA!J$103:AN$103)</f>
        <v>31.01</v>
      </c>
      <c r="U92" s="37">
        <f>SUMPRODUCT(LTA!J92:AN92,LTA!J$102:AN$102,LTA!J$103:AN$103)</f>
        <v>75.67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201.06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17.382716963016229</v>
      </c>
      <c r="AD92">
        <f t="shared" si="4"/>
        <v>1489.5561717650251</v>
      </c>
      <c r="AE92">
        <f>'IDT-1'!B92</f>
        <v>0</v>
      </c>
      <c r="AF92" s="24"/>
      <c r="AG92">
        <f t="shared" si="5"/>
        <v>1489.5561717650251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-7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9.3869999999999987</v>
      </c>
      <c r="E93">
        <f>GT_NG!P93</f>
        <v>0</v>
      </c>
      <c r="F93">
        <f>GT_Spot!P93</f>
        <v>0</v>
      </c>
      <c r="G93">
        <f>PPCL_NG!P93</f>
        <v>155</v>
      </c>
      <c r="H93">
        <f>PPCL_Spot!P93</f>
        <v>0</v>
      </c>
      <c r="I93">
        <f>Bawana_NG!P93</f>
        <v>134.61000000000004</v>
      </c>
      <c r="J93">
        <f>Bawana_RLNG!P93</f>
        <v>0</v>
      </c>
      <c r="K93">
        <f>Bawana_Spot!P93</f>
        <v>109.21271915205654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892.74956207520904</v>
      </c>
      <c r="P93" s="36">
        <v>117.59</v>
      </c>
      <c r="Q93" s="36">
        <v>38.11</v>
      </c>
      <c r="R93" s="38">
        <v>0</v>
      </c>
      <c r="S93" s="38">
        <v>0</v>
      </c>
      <c r="T93" s="37">
        <f>SUMPRODUCT(LTA!J93:AN93,LTA!J$101:AN$101,LTA!J$103:AN$103)</f>
        <v>31.669999999999998</v>
      </c>
      <c r="U93" s="37">
        <f>SUMPRODUCT(LTA!J93:AN93,LTA!J$102:AN$102,LTA!J$103:AN$103)</f>
        <v>75.08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123.13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16.644794152708378</v>
      </c>
      <c r="AD93">
        <f t="shared" si="4"/>
        <v>1378.344487074557</v>
      </c>
      <c r="AE93">
        <f>'IDT-1'!B93</f>
        <v>0</v>
      </c>
      <c r="AF93" s="24"/>
      <c r="AG93">
        <f t="shared" si="5"/>
        <v>1378.344487074557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-19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9.3869999999999987</v>
      </c>
      <c r="E94">
        <f>GT_NG!P94</f>
        <v>0</v>
      </c>
      <c r="F94">
        <f>GT_Spot!P94</f>
        <v>0</v>
      </c>
      <c r="G94">
        <f>PPCL_NG!P94</f>
        <v>155</v>
      </c>
      <c r="H94">
        <f>PPCL_Spot!P94</f>
        <v>0</v>
      </c>
      <c r="I94">
        <f>Bawana_NG!P94</f>
        <v>134.61000000000004</v>
      </c>
      <c r="J94">
        <f>Bawana_RLNG!P94</f>
        <v>0</v>
      </c>
      <c r="K94">
        <f>Bawana_Spot!P94</f>
        <v>109.21271915205654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856.53980676270305</v>
      </c>
      <c r="P94" s="36">
        <v>117.59</v>
      </c>
      <c r="Q94" s="36">
        <v>38.11</v>
      </c>
      <c r="R94" s="38">
        <v>0</v>
      </c>
      <c r="S94" s="38">
        <v>0</v>
      </c>
      <c r="T94" s="37">
        <f>SUMPRODUCT(LTA!J94:AN94,LTA!J$101:AN$101,LTA!J$103:AN$103)</f>
        <v>32.340000000000003</v>
      </c>
      <c r="U94" s="37">
        <f>SUMPRODUCT(LTA!J94:AN94,LTA!J$102:AN$102,LTA!J$103:AN$103)</f>
        <v>72.710000000000008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38.479999999999997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15.591764211310441</v>
      </c>
      <c r="AD94">
        <f t="shared" si="4"/>
        <v>1292.197761703449</v>
      </c>
      <c r="AE94">
        <f>'IDT-1'!B94</f>
        <v>18</v>
      </c>
      <c r="AF94" s="24"/>
      <c r="AG94">
        <f t="shared" si="5"/>
        <v>1310.197761703449</v>
      </c>
      <c r="AI94" s="34">
        <f>PXIL!H94</f>
        <v>0</v>
      </c>
      <c r="AJ94" s="34">
        <f>PXIL!N94</f>
        <v>0</v>
      </c>
      <c r="AK94" s="34">
        <f>RTM_IEX!H94</f>
        <v>16.36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9.3869999999999987</v>
      </c>
      <c r="E95">
        <f>GT_NG!P95</f>
        <v>0</v>
      </c>
      <c r="F95">
        <f>GT_Spot!P95</f>
        <v>0</v>
      </c>
      <c r="G95">
        <f>PPCL_NG!P95</f>
        <v>155</v>
      </c>
      <c r="H95">
        <f>PPCL_Spot!P95</f>
        <v>0</v>
      </c>
      <c r="I95">
        <f>Bawana_NG!P95</f>
        <v>134.61000000000004</v>
      </c>
      <c r="J95">
        <f>Bawana_RLNG!P95</f>
        <v>0</v>
      </c>
      <c r="K95">
        <f>Bawana_Spot!P95</f>
        <v>109.21271915205654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777.56327769059919</v>
      </c>
      <c r="P95" s="36">
        <v>117.59</v>
      </c>
      <c r="Q95" s="36">
        <v>38.11</v>
      </c>
      <c r="R95" s="38">
        <v>0</v>
      </c>
      <c r="S95" s="38">
        <v>0</v>
      </c>
      <c r="T95" s="37">
        <f>SUMPRODUCT(LTA!J95:AN95,LTA!J$101:AN$101,LTA!J$103:AN$103)</f>
        <v>30.669999999999998</v>
      </c>
      <c r="U95" s="37">
        <f>SUMPRODUCT(LTA!J95:AN95,LTA!J$102:AN$102,LTA!J$103:AN$103)</f>
        <v>76.77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14.191290846733652</v>
      </c>
      <c r="AD95">
        <f t="shared" si="4"/>
        <v>1197.1717059959221</v>
      </c>
      <c r="AE95">
        <f>'IDT-1'!B95</f>
        <v>0</v>
      </c>
      <c r="AF95" s="24"/>
      <c r="AG95">
        <f t="shared" si="5"/>
        <v>1197.1717059959221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9.3869999999999987</v>
      </c>
      <c r="E96">
        <f>GT_NG!P96</f>
        <v>0</v>
      </c>
      <c r="F96">
        <f>GT_Spot!P96</f>
        <v>0</v>
      </c>
      <c r="G96">
        <f>PPCL_NG!P96</f>
        <v>155</v>
      </c>
      <c r="H96">
        <f>PPCL_Spot!P96</f>
        <v>0</v>
      </c>
      <c r="I96">
        <f>Bawana_NG!P96</f>
        <v>134.61000000000004</v>
      </c>
      <c r="J96">
        <f>Bawana_RLNG!P96</f>
        <v>0</v>
      </c>
      <c r="K96">
        <f>Bawana_Spot!P96</f>
        <v>109.21271915205654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698.69505714665434</v>
      </c>
      <c r="P96" s="36">
        <v>117.59</v>
      </c>
      <c r="Q96" s="36">
        <v>38.109999999999992</v>
      </c>
      <c r="R96" s="38">
        <v>0</v>
      </c>
      <c r="S96" s="38">
        <v>0</v>
      </c>
      <c r="T96" s="37">
        <f>SUMPRODUCT(LTA!J96:AN96,LTA!J$101:AN$101,LTA!J$103:AN$103)</f>
        <v>30.669999999999998</v>
      </c>
      <c r="U96" s="37">
        <f>SUMPRODUCT(LTA!J96:AN96,LTA!J$102:AN$102,LTA!J$103:AN$103)</f>
        <v>77.100000000000009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13.802646841360964</v>
      </c>
      <c r="AD96">
        <f>SUM(B96:AB96,AI96:AT96)-AC96</f>
        <v>1087.0221294573498</v>
      </c>
      <c r="AE96">
        <f>'IDT-1'!B96</f>
        <v>0</v>
      </c>
      <c r="AF96" s="24"/>
      <c r="AG96">
        <f t="shared" si="5"/>
        <v>1087.0221294573498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-52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9.3869999999999987</v>
      </c>
      <c r="E97">
        <f>GT_NG!P97</f>
        <v>0</v>
      </c>
      <c r="F97">
        <f>GT_Spot!P97</f>
        <v>0</v>
      </c>
      <c r="G97">
        <f>PPCL_NG!P97</f>
        <v>155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109.21271915205654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690.25057989553977</v>
      </c>
      <c r="P97" s="36">
        <v>117.59</v>
      </c>
      <c r="Q97" s="36">
        <v>38.109999999999992</v>
      </c>
      <c r="R97" s="38">
        <v>0</v>
      </c>
      <c r="S97" s="38">
        <v>0</v>
      </c>
      <c r="T97" s="37">
        <f>SUMPRODUCT(LTA!J97:AN97,LTA!J$101:AN$101,LTA!J$103:AN$103)</f>
        <v>30.669999999999998</v>
      </c>
      <c r="U97" s="37">
        <f>SUMPRODUCT(LTA!J97:AN97,LTA!J$102:AN$102,LTA!J$103:AN$103)</f>
        <v>78.820000000000007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13.678391970652489</v>
      </c>
      <c r="AD97">
        <f t="shared" si="4"/>
        <v>1088.4219070769439</v>
      </c>
      <c r="AE97">
        <f>'IDT-1'!B97</f>
        <v>0</v>
      </c>
      <c r="AF97" s="24"/>
      <c r="AG97">
        <f t="shared" si="5"/>
        <v>1088.4219070769439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-44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9.3869999999999987</v>
      </c>
      <c r="E98">
        <f>GT_NG!P98</f>
        <v>0</v>
      </c>
      <c r="F98">
        <f>GT_Spot!P98</f>
        <v>0</v>
      </c>
      <c r="G98">
        <f>PPCL_NG!P98</f>
        <v>155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109.21271915205654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690.25057989553977</v>
      </c>
      <c r="P98" s="36">
        <v>117.59</v>
      </c>
      <c r="Q98" s="36">
        <v>38.109999999999992</v>
      </c>
      <c r="R98" s="38">
        <v>0</v>
      </c>
      <c r="S98" s="38">
        <v>0</v>
      </c>
      <c r="T98" s="37">
        <f>SUMPRODUCT(LTA!J98:AN98,LTA!J$101:AN$101,LTA!J$103:AN$103)</f>
        <v>30.669999999999998</v>
      </c>
      <c r="U98" s="37">
        <f>SUMPRODUCT(LTA!J98:AN98,LTA!J$102:AN$102,LTA!J$103:AN$103)</f>
        <v>80.87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14.297064169119613</v>
      </c>
      <c r="AD98">
        <f t="shared" si="4"/>
        <v>1018.8532348784767</v>
      </c>
      <c r="AE98">
        <f>'IDT-1'!B98</f>
        <v>0</v>
      </c>
      <c r="AF98" s="24"/>
      <c r="AG98">
        <f t="shared" si="5"/>
        <v>1018.8532348784767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-115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0.21621389999999949</v>
      </c>
      <c r="E99">
        <f t="shared" si="6"/>
        <v>0</v>
      </c>
      <c r="F99">
        <f t="shared" si="6"/>
        <v>0</v>
      </c>
      <c r="G99">
        <f t="shared" si="6"/>
        <v>3.72</v>
      </c>
      <c r="H99">
        <f t="shared" si="6"/>
        <v>0</v>
      </c>
      <c r="I99">
        <f t="shared" si="6"/>
        <v>2.8434954024310128</v>
      </c>
      <c r="J99">
        <f t="shared" si="6"/>
        <v>0</v>
      </c>
      <c r="K99">
        <f t="shared" si="6"/>
        <v>2.7175212702486471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20.247903573281885</v>
      </c>
      <c r="P99" s="36">
        <f t="shared" si="6"/>
        <v>2.5059300000000007</v>
      </c>
      <c r="Q99" s="36">
        <f t="shared" si="6"/>
        <v>0.80633939913617925</v>
      </c>
      <c r="R99" s="38">
        <f t="shared" si="6"/>
        <v>0.44880380530973457</v>
      </c>
      <c r="S99" s="38">
        <f t="shared" si="6"/>
        <v>0</v>
      </c>
      <c r="T99" s="37">
        <f t="shared" si="6"/>
        <v>3.9288775000000009</v>
      </c>
      <c r="U99" s="37">
        <f t="shared" si="6"/>
        <v>1.3054125000000001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1.2030125</v>
      </c>
      <c r="Z99" s="34">
        <f t="shared" si="6"/>
        <v>-0.47349999999999998</v>
      </c>
      <c r="AA99" s="75">
        <f t="shared" si="6"/>
        <v>1.848944999999999</v>
      </c>
      <c r="AB99" s="75">
        <f t="shared" si="6"/>
        <v>-5.6227199999999895</v>
      </c>
      <c r="AC99">
        <f t="shared" si="6"/>
        <v>0.41882524597738779</v>
      </c>
      <c r="AD99">
        <f t="shared" si="6"/>
        <v>36.374772104430079</v>
      </c>
      <c r="AE99">
        <f t="shared" si="6"/>
        <v>0.21358175000000001</v>
      </c>
      <c r="AG99">
        <f t="shared" si="6"/>
        <v>36.588353854430082</v>
      </c>
      <c r="AI99">
        <f t="shared" si="6"/>
        <v>0</v>
      </c>
      <c r="AJ99">
        <f t="shared" si="6"/>
        <v>0</v>
      </c>
      <c r="AK99">
        <f t="shared" si="6"/>
        <v>1.2936574999999999</v>
      </c>
      <c r="AL99">
        <f t="shared" si="6"/>
        <v>-0.40949999999999998</v>
      </c>
      <c r="AM99">
        <f t="shared" si="6"/>
        <v>0</v>
      </c>
      <c r="AN99">
        <f t="shared" si="6"/>
        <v>0</v>
      </c>
      <c r="AO99">
        <f t="shared" si="6"/>
        <v>0.21320499999999998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45320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5.4825499999999998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600.38780727595542</v>
      </c>
      <c r="P3" s="36">
        <v>34.630000000000003</v>
      </c>
      <c r="Q3" s="36">
        <v>11.547065548780489</v>
      </c>
      <c r="R3" s="38">
        <v>0</v>
      </c>
      <c r="S3" s="38">
        <v>0</v>
      </c>
      <c r="T3" s="37">
        <f>SUMPRODUCT(LTA!J3:AN3,LTA!J$101:AN$101,LTA!J$104:AN$104)</f>
        <v>21.22</v>
      </c>
      <c r="U3" s="37">
        <f>SUMPRODUCT(LTA!J3:AN3,LTA!J$102:AN$102,LTA!J$104:AN$104)</f>
        <v>61.669999999999995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-177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9.2366782681175046</v>
      </c>
      <c r="AD3">
        <f>SUM(B3:AB3,AI3:AT3)-AC3</f>
        <v>478.80849464450552</v>
      </c>
      <c r="AE3">
        <f>'IDT-1'!C3</f>
        <v>0</v>
      </c>
      <c r="AF3" s="24"/>
      <c r="AG3">
        <f>SUM(AD3:AF3)</f>
        <v>478.80849464450552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-52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5.4825499999999998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600.28711705446221</v>
      </c>
      <c r="P4" s="36">
        <v>34.630000000000003</v>
      </c>
      <c r="Q4" s="36">
        <v>11.547065548780489</v>
      </c>
      <c r="R4" s="38">
        <v>0</v>
      </c>
      <c r="S4" s="38">
        <v>0</v>
      </c>
      <c r="T4" s="37">
        <f>SUMPRODUCT(LTA!J4:AN4,LTA!J$101:AN$101,LTA!J$104:AN$104)</f>
        <v>15</v>
      </c>
      <c r="U4" s="37">
        <f>SUMPRODUCT(LTA!J4:AN4,LTA!J$102:AN$102,LTA!J$104:AN$104)</f>
        <v>61.39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-207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9.4607806751783023</v>
      </c>
      <c r="AD4">
        <f t="shared" ref="AD4:AD67" si="1">SUM(B4:AB4,AI4:AT4)-AC4</f>
        <v>438.98370201595151</v>
      </c>
      <c r="AE4">
        <f>'IDT-1'!C4</f>
        <v>0</v>
      </c>
      <c r="AF4" s="24"/>
      <c r="AG4">
        <f t="shared" ref="AG4:AG67" si="2">SUM(AD4:AF4)</f>
        <v>438.98370201595151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5.4825499999999998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48.20000000000001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600.28412168171394</v>
      </c>
      <c r="P5" s="36">
        <v>34.630000000000003</v>
      </c>
      <c r="Q5" s="36">
        <v>11.547065548780489</v>
      </c>
      <c r="R5" s="38">
        <v>0</v>
      </c>
      <c r="S5" s="38">
        <v>0</v>
      </c>
      <c r="T5" s="37">
        <f>SUMPRODUCT(LTA!J5:AN5,LTA!J$101:AN$101,LTA!J$104:AN$104)</f>
        <v>14.67</v>
      </c>
      <c r="U5" s="37">
        <f>SUMPRODUCT(LTA!J5:AN5,LTA!J$102:AN$102,LTA!J$104:AN$104)</f>
        <v>61.019999999999996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-227</v>
      </c>
      <c r="AA5" s="75">
        <f>STOA!I5</f>
        <v>0</v>
      </c>
      <c r="AB5" s="75">
        <f>-STOA!O5</f>
        <v>-75.489999999999995</v>
      </c>
      <c r="AC5">
        <f t="shared" si="0"/>
        <v>9.5707710409814126</v>
      </c>
      <c r="AD5">
        <f t="shared" si="1"/>
        <v>405.77296618951289</v>
      </c>
      <c r="AE5">
        <f>'IDT-1'!C5</f>
        <v>0</v>
      </c>
      <c r="AF5" s="24"/>
      <c r="AG5">
        <f t="shared" si="2"/>
        <v>405.77296618951289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-58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5.0159500000000001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48.20000000000001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600.28412168171394</v>
      </c>
      <c r="P6" s="36">
        <v>34.630000000000003</v>
      </c>
      <c r="Q6" s="36">
        <v>11.547065548780489</v>
      </c>
      <c r="R6" s="38">
        <v>0</v>
      </c>
      <c r="S6" s="38">
        <v>0</v>
      </c>
      <c r="T6" s="37">
        <f>SUMPRODUCT(LTA!J6:AN6,LTA!J$101:AN$101,LTA!J$104:AN$104)</f>
        <v>14.33</v>
      </c>
      <c r="U6" s="37">
        <f>SUMPRODUCT(LTA!J6:AN6,LTA!J$102:AN$102,LTA!J$104:AN$104)</f>
        <v>60.68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-247</v>
      </c>
      <c r="AA6" s="75">
        <f>STOA!I6</f>
        <v>0</v>
      </c>
      <c r="AB6" s="75">
        <f>-STOA!O6</f>
        <v>-75.489999999999995</v>
      </c>
      <c r="AC6">
        <f t="shared" si="0"/>
        <v>9.7051492823045269</v>
      </c>
      <c r="AD6">
        <f t="shared" si="1"/>
        <v>387.49198794818983</v>
      </c>
      <c r="AE6">
        <f>'IDT-1'!C6</f>
        <v>0</v>
      </c>
      <c r="AF6" s="24"/>
      <c r="AG6">
        <f t="shared" si="2"/>
        <v>387.49198794818983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5.365899999999999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44.999999999999993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607.83381736225294</v>
      </c>
      <c r="P7" s="36">
        <v>34.630000000000003</v>
      </c>
      <c r="Q7" s="36">
        <v>11.547065548780489</v>
      </c>
      <c r="R7" s="38">
        <v>0</v>
      </c>
      <c r="S7" s="38">
        <v>0</v>
      </c>
      <c r="T7" s="37">
        <f>SUMPRODUCT(LTA!J7:AN7,LTA!J$101:AN$101,LTA!J$104:AN$104)</f>
        <v>14</v>
      </c>
      <c r="U7" s="37">
        <f>SUMPRODUCT(LTA!J7:AN7,LTA!J$102:AN$102,LTA!J$104:AN$104)</f>
        <v>60.64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-272</v>
      </c>
      <c r="AA7" s="75">
        <f>STOA!I7</f>
        <v>0</v>
      </c>
      <c r="AB7" s="75">
        <f>-STOA!O7</f>
        <v>-75.489999999999995</v>
      </c>
      <c r="AC7">
        <f t="shared" si="0"/>
        <v>9.8939991450690581</v>
      </c>
      <c r="AD7">
        <f t="shared" si="1"/>
        <v>373.63278376596429</v>
      </c>
      <c r="AE7">
        <f>'IDT-1'!C7</f>
        <v>0</v>
      </c>
      <c r="AF7" s="24"/>
      <c r="AG7">
        <f t="shared" si="2"/>
        <v>373.63278376596429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-48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5.365899999999999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44.999999999999993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607.83381736225294</v>
      </c>
      <c r="P8" s="36">
        <v>34.630000000000003</v>
      </c>
      <c r="Q8" s="36">
        <v>11.547065548780489</v>
      </c>
      <c r="R8" s="38">
        <v>0</v>
      </c>
      <c r="S8" s="38">
        <v>0</v>
      </c>
      <c r="T8" s="37">
        <f>SUMPRODUCT(LTA!J8:AN8,LTA!J$101:AN$101,LTA!J$104:AN$104)</f>
        <v>13.67</v>
      </c>
      <c r="U8" s="37">
        <f>SUMPRODUCT(LTA!J8:AN8,LTA!J$102:AN$102,LTA!J$104:AN$104)</f>
        <v>60.669999999999995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-271</v>
      </c>
      <c r="AA8" s="75">
        <f>STOA!I8</f>
        <v>0</v>
      </c>
      <c r="AB8" s="75">
        <f>-STOA!O8</f>
        <v>-75.489999999999995</v>
      </c>
      <c r="AC8">
        <f t="shared" si="0"/>
        <v>10.018546510942393</v>
      </c>
      <c r="AD8">
        <f t="shared" si="1"/>
        <v>358.20823640009093</v>
      </c>
      <c r="AE8">
        <f>'IDT-1'!C8</f>
        <v>0</v>
      </c>
      <c r="AF8" s="24"/>
      <c r="AG8">
        <f t="shared" si="2"/>
        <v>358.20823640009093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-64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5.4825499999999998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44.999999999999993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607.83381736225294</v>
      </c>
      <c r="P9" s="36">
        <v>34.630000000000003</v>
      </c>
      <c r="Q9" s="36">
        <v>11.547065548780489</v>
      </c>
      <c r="R9" s="38">
        <v>0</v>
      </c>
      <c r="S9" s="38">
        <v>0</v>
      </c>
      <c r="T9" s="37">
        <f>SUMPRODUCT(LTA!J9:AN9,LTA!J$101:AN$101,LTA!J$104:AN$104)</f>
        <v>21.22</v>
      </c>
      <c r="U9" s="37">
        <f>SUMPRODUCT(LTA!J9:AN9,LTA!J$102:AN$102,LTA!J$104:AN$104)</f>
        <v>60.709999999999994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-291</v>
      </c>
      <c r="AA9" s="75">
        <f>STOA!I9</f>
        <v>0</v>
      </c>
      <c r="AB9" s="75">
        <f>-STOA!O9</f>
        <v>-75.489999999999995</v>
      </c>
      <c r="AC9">
        <f t="shared" si="0"/>
        <v>10.210349736815729</v>
      </c>
      <c r="AD9">
        <f t="shared" si="1"/>
        <v>350.72308317421766</v>
      </c>
      <c r="AE9">
        <f>'IDT-1'!C9</f>
        <v>0</v>
      </c>
      <c r="AF9" s="24"/>
      <c r="AG9">
        <f t="shared" si="2"/>
        <v>350.72308317421766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-59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5.4825499999999998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44.999999999999993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607.83381736225294</v>
      </c>
      <c r="P10" s="36">
        <v>34.630000000000003</v>
      </c>
      <c r="Q10" s="36">
        <v>11.547065548780489</v>
      </c>
      <c r="R10" s="38">
        <v>0</v>
      </c>
      <c r="S10" s="38">
        <v>0</v>
      </c>
      <c r="T10" s="37">
        <f>SUMPRODUCT(LTA!J10:AN10,LTA!J$101:AN$101,LTA!J$104:AN$104)</f>
        <v>20.22</v>
      </c>
      <c r="U10" s="37">
        <f>SUMPRODUCT(LTA!J10:AN10,LTA!J$102:AN$102,LTA!J$104:AN$104)</f>
        <v>60.76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-301</v>
      </c>
      <c r="AA10" s="75">
        <f>STOA!I10</f>
        <v>0</v>
      </c>
      <c r="AB10" s="75">
        <f>-STOA!O10</f>
        <v>-75.489999999999995</v>
      </c>
      <c r="AC10">
        <f t="shared" si="0"/>
        <v>10.304023629514397</v>
      </c>
      <c r="AD10">
        <f t="shared" si="1"/>
        <v>337.67940928151893</v>
      </c>
      <c r="AE10">
        <f>'IDT-1'!C10</f>
        <v>0</v>
      </c>
      <c r="AF10" s="24"/>
      <c r="AG10">
        <f t="shared" si="2"/>
        <v>337.67940928151893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-61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5.4825499999999998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600.271456085821</v>
      </c>
      <c r="P11" s="36">
        <v>34.630000000000003</v>
      </c>
      <c r="Q11" s="36">
        <v>11.547065548780489</v>
      </c>
      <c r="R11" s="38">
        <v>0</v>
      </c>
      <c r="S11" s="38">
        <v>0</v>
      </c>
      <c r="T11" s="37">
        <f>SUMPRODUCT(LTA!J11:AN11,LTA!J$101:AN$101,LTA!J$104:AN$104)</f>
        <v>20.32</v>
      </c>
      <c r="U11" s="37">
        <f>SUMPRODUCT(LTA!J11:AN11,LTA!J$102:AN$102,LTA!J$104:AN$104)</f>
        <v>60.629999999999995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-301</v>
      </c>
      <c r="AA11" s="75">
        <f>STOA!I11</f>
        <v>0</v>
      </c>
      <c r="AB11" s="75">
        <f>-STOA!O11</f>
        <v>-75.489999999999995</v>
      </c>
      <c r="AC11">
        <f t="shared" si="0"/>
        <v>10.23177663706748</v>
      </c>
      <c r="AD11">
        <f t="shared" si="1"/>
        <v>331.15929499753395</v>
      </c>
      <c r="AE11">
        <f>'IDT-1'!C11</f>
        <v>0</v>
      </c>
      <c r="AF11" s="24"/>
      <c r="AG11">
        <f t="shared" si="2"/>
        <v>331.15929499753395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5.0159500000000001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600.271456085821</v>
      </c>
      <c r="P12" s="36">
        <v>34.630000000000003</v>
      </c>
      <c r="Q12" s="36">
        <v>11.547065548780489</v>
      </c>
      <c r="R12" s="38">
        <v>0</v>
      </c>
      <c r="S12" s="38">
        <v>0</v>
      </c>
      <c r="T12" s="37">
        <f>SUMPRODUCT(LTA!J12:AN12,LTA!J$101:AN$101,LTA!J$104:AN$104)</f>
        <v>19.11</v>
      </c>
      <c r="U12" s="37">
        <f>SUMPRODUCT(LTA!J12:AN12,LTA!J$102:AN$102,LTA!J$104:AN$104)</f>
        <v>60.58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-311</v>
      </c>
      <c r="AA12" s="75">
        <f>STOA!I12</f>
        <v>0</v>
      </c>
      <c r="AB12" s="75">
        <f>-STOA!O12</f>
        <v>-75.489999999999995</v>
      </c>
      <c r="AC12">
        <f t="shared" si="0"/>
        <v>10.301984774316372</v>
      </c>
      <c r="AD12">
        <f t="shared" si="1"/>
        <v>319.36248686028506</v>
      </c>
      <c r="AE12">
        <f>'IDT-1'!C12</f>
        <v>0</v>
      </c>
      <c r="AF12" s="24"/>
      <c r="AG12">
        <f t="shared" si="2"/>
        <v>319.36248686028506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5.0159500000000001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600.271456085821</v>
      </c>
      <c r="P13" s="36">
        <v>34.630000000000003</v>
      </c>
      <c r="Q13" s="36">
        <v>11.547065548780489</v>
      </c>
      <c r="R13" s="38">
        <v>0</v>
      </c>
      <c r="S13" s="38">
        <v>0</v>
      </c>
      <c r="T13" s="37">
        <f>SUMPRODUCT(LTA!J13:AN13,LTA!J$101:AN$101,LTA!J$104:AN$104)</f>
        <v>21.22</v>
      </c>
      <c r="U13" s="37">
        <f>SUMPRODUCT(LTA!J13:AN13,LTA!J$102:AN$102,LTA!J$104:AN$104)</f>
        <v>60.519999999999996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-316</v>
      </c>
      <c r="AA13" s="75">
        <f>STOA!I13</f>
        <v>0</v>
      </c>
      <c r="AB13" s="75">
        <f>-STOA!O13</f>
        <v>-75.489999999999995</v>
      </c>
      <c r="AC13">
        <f t="shared" si="0"/>
        <v>10.41238750929015</v>
      </c>
      <c r="AD13">
        <f t="shared" si="1"/>
        <v>310.30208412531124</v>
      </c>
      <c r="AE13">
        <f>'IDT-1'!C13</f>
        <v>0</v>
      </c>
      <c r="AF13" s="24"/>
      <c r="AG13">
        <f t="shared" si="2"/>
        <v>310.30208412531124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-66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5.0159500000000001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600.271456085821</v>
      </c>
      <c r="P14" s="36">
        <v>34.630000000000003</v>
      </c>
      <c r="Q14" s="36">
        <v>11.547065548780489</v>
      </c>
      <c r="R14" s="38">
        <v>0</v>
      </c>
      <c r="S14" s="38">
        <v>0</v>
      </c>
      <c r="T14" s="37">
        <f>SUMPRODUCT(LTA!J14:AN14,LTA!J$101:AN$101,LTA!J$104:AN$104)</f>
        <v>20.89</v>
      </c>
      <c r="U14" s="37">
        <f>SUMPRODUCT(LTA!J14:AN14,LTA!J$102:AN$102,LTA!J$104:AN$104)</f>
        <v>60.459999999999994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-326</v>
      </c>
      <c r="AA14" s="75">
        <f>STOA!I14</f>
        <v>0</v>
      </c>
      <c r="AB14" s="75">
        <f>-STOA!O14</f>
        <v>-75.489999999999995</v>
      </c>
      <c r="AC14">
        <f t="shared" si="0"/>
        <v>10.459938455639486</v>
      </c>
      <c r="AD14">
        <f t="shared" si="1"/>
        <v>303.86453317896195</v>
      </c>
      <c r="AE14">
        <f>'IDT-1'!C14</f>
        <v>0</v>
      </c>
      <c r="AF14" s="24"/>
      <c r="AG14">
        <f t="shared" si="2"/>
        <v>303.86453317896195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-62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4.5493499999999996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599.08230145823097</v>
      </c>
      <c r="P15" s="36">
        <v>34.630000000000003</v>
      </c>
      <c r="Q15" s="36">
        <v>11.547065548780489</v>
      </c>
      <c r="R15" s="38">
        <v>0</v>
      </c>
      <c r="S15" s="38">
        <v>0</v>
      </c>
      <c r="T15" s="37">
        <f>SUMPRODUCT(LTA!J15:AN15,LTA!J$101:AN$101,LTA!J$104:AN$104)</f>
        <v>19.850000000000001</v>
      </c>
      <c r="U15" s="37">
        <f>SUMPRODUCT(LTA!J15:AN15,LTA!J$102:AN$102,LTA!J$104:AN$104)</f>
        <v>60.32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-336</v>
      </c>
      <c r="AA15" s="75">
        <f>STOA!I15</f>
        <v>0</v>
      </c>
      <c r="AB15" s="75">
        <f>-STOA!O15</f>
        <v>-75.489999999999995</v>
      </c>
      <c r="AC15">
        <f t="shared" si="0"/>
        <v>10.402233485868175</v>
      </c>
      <c r="AD15">
        <f t="shared" si="1"/>
        <v>305.08648352114329</v>
      </c>
      <c r="AE15">
        <f>'IDT-1'!C15</f>
        <v>0</v>
      </c>
      <c r="AF15" s="24"/>
      <c r="AG15">
        <f t="shared" si="2"/>
        <v>305.08648352114329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-48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4.5493499999999996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599.08230145823097</v>
      </c>
      <c r="P16" s="36">
        <v>34.630000000000003</v>
      </c>
      <c r="Q16" s="36">
        <v>11.547065548780489</v>
      </c>
      <c r="R16" s="38">
        <v>0</v>
      </c>
      <c r="S16" s="38">
        <v>0</v>
      </c>
      <c r="T16" s="37">
        <f>SUMPRODUCT(LTA!J16:AN16,LTA!J$101:AN$101,LTA!J$104:AN$104)</f>
        <v>18.18</v>
      </c>
      <c r="U16" s="37">
        <f>SUMPRODUCT(LTA!J16:AN16,LTA!J$102:AN$102,LTA!J$104:AN$104)</f>
        <v>60.239999999999995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-341</v>
      </c>
      <c r="AA16" s="75">
        <f>STOA!I16</f>
        <v>0</v>
      </c>
      <c r="AB16" s="75">
        <f>-STOA!O16</f>
        <v>-75.489999999999995</v>
      </c>
      <c r="AC16">
        <f t="shared" si="0"/>
        <v>10.40447580131795</v>
      </c>
      <c r="AD16">
        <f t="shared" si="1"/>
        <v>301.33424120569339</v>
      </c>
      <c r="AE16">
        <f>'IDT-1'!C16</f>
        <v>0</v>
      </c>
      <c r="AF16" s="24"/>
      <c r="AG16">
        <f t="shared" si="2"/>
        <v>301.33424120569339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4.5493499999999996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599.08230145823097</v>
      </c>
      <c r="P17" s="36">
        <v>34.630000000000003</v>
      </c>
      <c r="Q17" s="36">
        <v>11.547065548780489</v>
      </c>
      <c r="R17" s="38">
        <v>0</v>
      </c>
      <c r="S17" s="38">
        <v>0</v>
      </c>
      <c r="T17" s="37">
        <f>SUMPRODUCT(LTA!J17:AN17,LTA!J$101:AN$101,LTA!J$104:AN$104)</f>
        <v>17.52</v>
      </c>
      <c r="U17" s="37">
        <f>SUMPRODUCT(LTA!J17:AN17,LTA!J$102:AN$102,LTA!J$104:AN$104)</f>
        <v>60.15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-336</v>
      </c>
      <c r="AA17" s="75">
        <f>STOA!I17</f>
        <v>0</v>
      </c>
      <c r="AB17" s="75">
        <f>-STOA!O17</f>
        <v>-75.489999999999995</v>
      </c>
      <c r="AC17">
        <f t="shared" si="0"/>
        <v>10.398175801317951</v>
      </c>
      <c r="AD17">
        <f t="shared" si="1"/>
        <v>300.5905412056934</v>
      </c>
      <c r="AE17">
        <f>'IDT-1'!C17</f>
        <v>0</v>
      </c>
      <c r="AF17" s="24"/>
      <c r="AG17">
        <f t="shared" si="2"/>
        <v>300.5905412056934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4.5493499999999996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599.08230145823097</v>
      </c>
      <c r="P18" s="36">
        <v>34.630000000000003</v>
      </c>
      <c r="Q18" s="36">
        <v>11.547065548780489</v>
      </c>
      <c r="R18" s="38">
        <v>0</v>
      </c>
      <c r="S18" s="38">
        <v>0</v>
      </c>
      <c r="T18" s="37">
        <f>SUMPRODUCT(LTA!J18:AN18,LTA!J$101:AN$101,LTA!J$104:AN$104)</f>
        <v>16.850000000000001</v>
      </c>
      <c r="U18" s="37">
        <f>SUMPRODUCT(LTA!J18:AN18,LTA!J$102:AN$102,LTA!J$104:AN$104)</f>
        <v>60.169999999999995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-331</v>
      </c>
      <c r="AA18" s="75">
        <f>STOA!I18</f>
        <v>0</v>
      </c>
      <c r="AB18" s="75">
        <f>-STOA!O18</f>
        <v>-75.489999999999995</v>
      </c>
      <c r="AC18">
        <f t="shared" si="0"/>
        <v>10.392715801317951</v>
      </c>
      <c r="AD18">
        <f t="shared" si="1"/>
        <v>299.94600120569345</v>
      </c>
      <c r="AE18">
        <f>'IDT-1'!C18</f>
        <v>0</v>
      </c>
      <c r="AF18" s="24"/>
      <c r="AG18">
        <f t="shared" si="2"/>
        <v>299.94600120569345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4.5493499999999996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599.14489285942</v>
      </c>
      <c r="P19" s="36">
        <v>34.630000000000003</v>
      </c>
      <c r="Q19" s="36">
        <v>11.547065548780489</v>
      </c>
      <c r="R19" s="38">
        <v>0</v>
      </c>
      <c r="S19" s="38">
        <v>0</v>
      </c>
      <c r="T19" s="37">
        <f>SUMPRODUCT(LTA!J19:AN19,LTA!J$101:AN$101,LTA!J$104:AN$104)</f>
        <v>16.079999999999998</v>
      </c>
      <c r="U19" s="37">
        <f>SUMPRODUCT(LTA!J19:AN19,LTA!J$102:AN$102,LTA!J$104:AN$104)</f>
        <v>59.57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-331</v>
      </c>
      <c r="AA19" s="75">
        <f>STOA!I19</f>
        <v>0</v>
      </c>
      <c r="AB19" s="75">
        <f>-STOA!O19</f>
        <v>-75.489999999999995</v>
      </c>
      <c r="AC19">
        <f t="shared" si="0"/>
        <v>10.330906622738606</v>
      </c>
      <c r="AD19">
        <f t="shared" si="1"/>
        <v>304.70040178546191</v>
      </c>
      <c r="AE19">
        <f>'IDT-1'!C19</f>
        <v>0</v>
      </c>
      <c r="AF19" s="24"/>
      <c r="AG19">
        <f t="shared" si="2"/>
        <v>304.70040178546191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-49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4.5493499999999996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599.14489285942</v>
      </c>
      <c r="P20" s="36">
        <v>34.630000000000003</v>
      </c>
      <c r="Q20" s="36">
        <v>11.547065548780489</v>
      </c>
      <c r="R20" s="38">
        <v>0</v>
      </c>
      <c r="S20" s="38">
        <v>0</v>
      </c>
      <c r="T20" s="37">
        <f>SUMPRODUCT(LTA!J20:AN20,LTA!J$101:AN$101,LTA!J$104:AN$104)</f>
        <v>15.57</v>
      </c>
      <c r="U20" s="37">
        <f>SUMPRODUCT(LTA!J20:AN20,LTA!J$102:AN$102,LTA!J$104:AN$104)</f>
        <v>59.53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-326</v>
      </c>
      <c r="AA20" s="75">
        <f>STOA!I20</f>
        <v>0</v>
      </c>
      <c r="AB20" s="75">
        <f>-STOA!O20</f>
        <v>-75.489999999999995</v>
      </c>
      <c r="AC20">
        <f t="shared" si="0"/>
        <v>10.266988518664382</v>
      </c>
      <c r="AD20">
        <f t="shared" si="1"/>
        <v>311.21431988953606</v>
      </c>
      <c r="AE20">
        <f>'IDT-1'!C20</f>
        <v>0</v>
      </c>
      <c r="AF20" s="24"/>
      <c r="AG20">
        <f t="shared" si="2"/>
        <v>311.21431988953606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-47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4.5493499999999996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599.14489285942</v>
      </c>
      <c r="P21" s="36">
        <v>34.630000000000003</v>
      </c>
      <c r="Q21" s="36">
        <v>11.547065548780489</v>
      </c>
      <c r="R21" s="38">
        <v>0</v>
      </c>
      <c r="S21" s="38">
        <v>0</v>
      </c>
      <c r="T21" s="37">
        <f>SUMPRODUCT(LTA!J21:AN21,LTA!J$101:AN$101,LTA!J$104:AN$104)</f>
        <v>15.42</v>
      </c>
      <c r="U21" s="37">
        <f>SUMPRODUCT(LTA!J21:AN21,LTA!J$102:AN$102,LTA!J$104:AN$104)</f>
        <v>59.53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-316</v>
      </c>
      <c r="AA21" s="75">
        <f>STOA!I21</f>
        <v>0</v>
      </c>
      <c r="AB21" s="75">
        <f>-STOA!O21</f>
        <v>-75.489999999999995</v>
      </c>
      <c r="AC21">
        <f t="shared" si="0"/>
        <v>10.181016941415489</v>
      </c>
      <c r="AD21">
        <f t="shared" si="1"/>
        <v>321.15029146678489</v>
      </c>
      <c r="AE21">
        <f>'IDT-1'!C21</f>
        <v>0</v>
      </c>
      <c r="AF21" s="24"/>
      <c r="AG21">
        <f t="shared" si="2"/>
        <v>321.15029146678489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-47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4.5493499999999996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604.69848037941995</v>
      </c>
      <c r="P22" s="36">
        <v>34.630000000000003</v>
      </c>
      <c r="Q22" s="36">
        <v>11.547065548780489</v>
      </c>
      <c r="R22" s="38">
        <v>0</v>
      </c>
      <c r="S22" s="38">
        <v>0</v>
      </c>
      <c r="T22" s="37">
        <f>SUMPRODUCT(LTA!J22:AN22,LTA!J$101:AN$101,LTA!J$104:AN$104)</f>
        <v>15.54</v>
      </c>
      <c r="U22" s="37">
        <f>SUMPRODUCT(LTA!J22:AN22,LTA!J$102:AN$102,LTA!J$104:AN$104)</f>
        <v>59.53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-296</v>
      </c>
      <c r="AA22" s="75">
        <f>STOA!I22</f>
        <v>0</v>
      </c>
      <c r="AB22" s="75">
        <f>-STOA!O22</f>
        <v>-75.489999999999995</v>
      </c>
      <c r="AC22">
        <f t="shared" si="0"/>
        <v>10.152434657059487</v>
      </c>
      <c r="AD22">
        <f t="shared" si="1"/>
        <v>335.85246127114084</v>
      </c>
      <c r="AE22">
        <f>'IDT-1'!C22</f>
        <v>0</v>
      </c>
      <c r="AF22" s="24"/>
      <c r="AG22">
        <f t="shared" si="2"/>
        <v>335.85246127114084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-58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3.84945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44.998358023790409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604.69782948357249</v>
      </c>
      <c r="P23" s="36">
        <v>34.630000000000003</v>
      </c>
      <c r="Q23" s="36">
        <v>11.547065548780489</v>
      </c>
      <c r="R23" s="38">
        <v>0</v>
      </c>
      <c r="S23" s="38">
        <v>0</v>
      </c>
      <c r="T23" s="37">
        <f>SUMPRODUCT(LTA!J23:AN23,LTA!J$101:AN$101,LTA!J$104:AN$104)</f>
        <v>15.17</v>
      </c>
      <c r="U23" s="37">
        <f>SUMPRODUCT(LTA!J23:AN23,LTA!J$102:AN$102,LTA!J$104:AN$104)</f>
        <v>59.53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-282</v>
      </c>
      <c r="AA23" s="75">
        <f>STOA!I23</f>
        <v>0</v>
      </c>
      <c r="AB23" s="75">
        <f>-STOA!O23</f>
        <v>-75.489999999999995</v>
      </c>
      <c r="AC23">
        <f t="shared" si="0"/>
        <v>9.7961107702137582</v>
      </c>
      <c r="AD23">
        <f t="shared" si="1"/>
        <v>376.13659228592951</v>
      </c>
      <c r="AE23">
        <f>'IDT-1'!C23</f>
        <v>0</v>
      </c>
      <c r="AF23" s="24"/>
      <c r="AG23">
        <f t="shared" si="2"/>
        <v>376.13659228592951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-31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3.84945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44.998358023790409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604.56358389503498</v>
      </c>
      <c r="P24" s="36">
        <v>34.630000000000003</v>
      </c>
      <c r="Q24" s="36">
        <v>11.547065548780489</v>
      </c>
      <c r="R24" s="38">
        <v>0</v>
      </c>
      <c r="S24" s="38">
        <v>0</v>
      </c>
      <c r="T24" s="37">
        <f>SUMPRODUCT(LTA!J24:AN24,LTA!J$101:AN$101,LTA!J$104:AN$104)</f>
        <v>14.81</v>
      </c>
      <c r="U24" s="37">
        <f>SUMPRODUCT(LTA!J24:AN24,LTA!J$102:AN$102,LTA!J$104:AN$104)</f>
        <v>59.53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-267</v>
      </c>
      <c r="AA24" s="75">
        <f>STOA!I24</f>
        <v>0</v>
      </c>
      <c r="AB24" s="75">
        <f>-STOA!O24</f>
        <v>-75.489999999999995</v>
      </c>
      <c r="AC24">
        <f t="shared" si="0"/>
        <v>9.5971224795975925</v>
      </c>
      <c r="AD24">
        <f t="shared" si="1"/>
        <v>398.84133498800816</v>
      </c>
      <c r="AE24">
        <f>'IDT-1'!C24</f>
        <v>0</v>
      </c>
      <c r="AF24" s="24"/>
      <c r="AG24">
        <f t="shared" si="2"/>
        <v>398.84133498800816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3.84945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44.998358023790409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624.87974085763915</v>
      </c>
      <c r="P25" s="36">
        <v>34.630000000000003</v>
      </c>
      <c r="Q25" s="36">
        <v>11.540000000000001</v>
      </c>
      <c r="R25" s="38">
        <v>0</v>
      </c>
      <c r="S25" s="38">
        <v>0</v>
      </c>
      <c r="T25" s="37">
        <f>SUMPRODUCT(LTA!J25:AN25,LTA!J$101:AN$101,LTA!J$104:AN$104)</f>
        <v>14.18</v>
      </c>
      <c r="U25" s="37">
        <f>SUMPRODUCT(LTA!J25:AN25,LTA!J$102:AN$102,LTA!J$104:AN$104)</f>
        <v>59.53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-237</v>
      </c>
      <c r="AA25" s="75">
        <f>STOA!I25</f>
        <v>0</v>
      </c>
      <c r="AB25" s="75">
        <f>-STOA!O25</f>
        <v>-75.489999999999995</v>
      </c>
      <c r="AC25">
        <f t="shared" si="0"/>
        <v>9.6353594816003767</v>
      </c>
      <c r="AD25">
        <f t="shared" si="1"/>
        <v>433.48218939982905</v>
      </c>
      <c r="AE25">
        <f>'IDT-1'!C25</f>
        <v>0</v>
      </c>
      <c r="AF25" s="24"/>
      <c r="AG25">
        <f t="shared" si="2"/>
        <v>433.48218939982905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3.84945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44.998358023790409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634.84249282632436</v>
      </c>
      <c r="P26" s="36">
        <v>33.499999999999993</v>
      </c>
      <c r="Q26" s="36">
        <v>11.540000000000001</v>
      </c>
      <c r="R26" s="38">
        <v>0</v>
      </c>
      <c r="S26" s="38">
        <v>0</v>
      </c>
      <c r="T26" s="37">
        <f>SUMPRODUCT(LTA!J26:AN26,LTA!J$101:AN$101,LTA!J$104:AN$104)</f>
        <v>13.55</v>
      </c>
      <c r="U26" s="37">
        <f>SUMPRODUCT(LTA!J26:AN26,LTA!J$102:AN$102,LTA!J$104:AN$104)</f>
        <v>59.53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-243</v>
      </c>
      <c r="AA26" s="75">
        <f>STOA!I26</f>
        <v>0</v>
      </c>
      <c r="AB26" s="75">
        <f>-STOA!O26</f>
        <v>-75.489999999999995</v>
      </c>
      <c r="AC26">
        <f t="shared" si="0"/>
        <v>9.4331855509408822</v>
      </c>
      <c r="AD26">
        <f t="shared" si="1"/>
        <v>473.88711529917379</v>
      </c>
      <c r="AE26">
        <f>'IDT-1'!C26</f>
        <v>0</v>
      </c>
      <c r="AF26" s="24"/>
      <c r="AG26">
        <f t="shared" si="2"/>
        <v>473.88711529917379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3.84945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54.997851646420067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714.02114215243103</v>
      </c>
      <c r="P27" s="36">
        <v>67.989999999999995</v>
      </c>
      <c r="Q27" s="36">
        <v>20.91</v>
      </c>
      <c r="R27" s="38">
        <v>0</v>
      </c>
      <c r="S27" s="38">
        <v>0</v>
      </c>
      <c r="T27" s="37">
        <f>SUMPRODUCT(LTA!J27:AN27,LTA!J$101:AN$101,LTA!J$104:AN$104)</f>
        <v>12.89</v>
      </c>
      <c r="U27" s="37">
        <f>SUMPRODUCT(LTA!J27:AN27,LTA!J$102:AN$102,LTA!J$104:AN$104)</f>
        <v>59.53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-239.59</v>
      </c>
      <c r="AA27" s="75">
        <f>STOA!I27</f>
        <v>0</v>
      </c>
      <c r="AB27" s="75">
        <f>-STOA!O27</f>
        <v>-150</v>
      </c>
      <c r="AC27">
        <f t="shared" si="0"/>
        <v>11.189817054574325</v>
      </c>
      <c r="AD27">
        <f t="shared" si="1"/>
        <v>528.40862674427672</v>
      </c>
      <c r="AE27">
        <f>'IDT-1'!C27</f>
        <v>0</v>
      </c>
      <c r="AF27" s="24"/>
      <c r="AG27">
        <f t="shared" si="2"/>
        <v>528.40862674427672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3.84945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54.997851646420067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737.71801997918601</v>
      </c>
      <c r="P28" s="36">
        <v>67.989999999999995</v>
      </c>
      <c r="Q28" s="36">
        <v>22.04</v>
      </c>
      <c r="R28" s="38">
        <v>0</v>
      </c>
      <c r="S28" s="38">
        <v>0</v>
      </c>
      <c r="T28" s="37">
        <f>SUMPRODUCT(LTA!J28:AN28,LTA!J$101:AN$101,LTA!J$104:AN$104)</f>
        <v>11.89</v>
      </c>
      <c r="U28" s="37">
        <f>SUMPRODUCT(LTA!J28:AN28,LTA!J$102:AN$102,LTA!J$104:AN$104)</f>
        <v>88.39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-230</v>
      </c>
      <c r="AA28" s="75">
        <f>STOA!I28</f>
        <v>0</v>
      </c>
      <c r="AB28" s="75">
        <f>-STOA!O28</f>
        <v>-150</v>
      </c>
      <c r="AC28">
        <f t="shared" si="0"/>
        <v>11.669744633885827</v>
      </c>
      <c r="AD28">
        <f t="shared" si="1"/>
        <v>576.20557699172025</v>
      </c>
      <c r="AE28">
        <f>'IDT-1'!C28</f>
        <v>0</v>
      </c>
      <c r="AF28" s="24"/>
      <c r="AG28">
        <f t="shared" si="2"/>
        <v>576.20557699172025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-19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3.84945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760.30696402249316</v>
      </c>
      <c r="P29" s="36">
        <v>67.989999999999995</v>
      </c>
      <c r="Q29" s="36">
        <v>22.04</v>
      </c>
      <c r="R29" s="38">
        <v>0.29734513274336283</v>
      </c>
      <c r="S29" s="38">
        <v>0</v>
      </c>
      <c r="T29" s="37">
        <f>SUMPRODUCT(LTA!J29:AN29,LTA!J$101:AN$101,LTA!J$104:AN$104)</f>
        <v>11</v>
      </c>
      <c r="U29" s="37">
        <f>SUMPRODUCT(LTA!J29:AN29,LTA!J$102:AN$102,LTA!J$104:AN$104)</f>
        <v>105.34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-175</v>
      </c>
      <c r="AA29" s="75">
        <f>STOA!I29</f>
        <v>0</v>
      </c>
      <c r="AB29" s="75">
        <f>-STOA!O29</f>
        <v>-150</v>
      </c>
      <c r="AC29">
        <f t="shared" si="0"/>
        <v>11.776643362117538</v>
      </c>
      <c r="AD29">
        <f t="shared" si="1"/>
        <v>641.04496743953905</v>
      </c>
      <c r="AE29">
        <f>'IDT-1'!C29</f>
        <v>0</v>
      </c>
      <c r="AF29" s="24"/>
      <c r="AG29">
        <f t="shared" si="2"/>
        <v>641.04496743953905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4.5493499999999996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54.997851646420067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799.13771509330797</v>
      </c>
      <c r="P30" s="36">
        <v>67.989999999999995</v>
      </c>
      <c r="Q30" s="36">
        <v>22.04</v>
      </c>
      <c r="R30" s="38">
        <v>1.9499999999999997</v>
      </c>
      <c r="S30" s="38">
        <v>0</v>
      </c>
      <c r="T30" s="37">
        <f>SUMPRODUCT(LTA!J30:AN30,LTA!J$101:AN$101,LTA!J$104:AN$104)</f>
        <v>11</v>
      </c>
      <c r="U30" s="37">
        <f>SUMPRODUCT(LTA!J30:AN30,LTA!J$102:AN$102,LTA!J$104:AN$104)</f>
        <v>105.34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-150</v>
      </c>
      <c r="AA30" s="75">
        <f>STOA!I30</f>
        <v>0</v>
      </c>
      <c r="AB30" s="75">
        <f>-STOA!O30</f>
        <v>-150</v>
      </c>
      <c r="AC30">
        <f t="shared" si="0"/>
        <v>12.003986923848888</v>
      </c>
      <c r="AD30">
        <f t="shared" si="1"/>
        <v>696.0009298158792</v>
      </c>
      <c r="AE30">
        <f>'IDT-1'!C30</f>
        <v>0</v>
      </c>
      <c r="AF30" s="24"/>
      <c r="AG30">
        <f t="shared" si="2"/>
        <v>696.0009298158792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4.5493499999999996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54.997851646420067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796.94164640203383</v>
      </c>
      <c r="P31" s="36">
        <v>67.989999999999995</v>
      </c>
      <c r="Q31" s="36">
        <v>22.04</v>
      </c>
      <c r="R31" s="38">
        <v>4.51</v>
      </c>
      <c r="S31" s="38">
        <v>0</v>
      </c>
      <c r="T31" s="37">
        <f>SUMPRODUCT(LTA!J31:AN31,LTA!J$101:AN$101,LTA!J$104:AN$104)</f>
        <v>11</v>
      </c>
      <c r="U31" s="37">
        <f>SUMPRODUCT(LTA!J31:AN31,LTA!J$102:AN$102,LTA!J$104:AN$104)</f>
        <v>105.34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-75</v>
      </c>
      <c r="AA31" s="75">
        <f>STOA!I31</f>
        <v>0</v>
      </c>
      <c r="AB31" s="75">
        <f>-STOA!O31</f>
        <v>-150</v>
      </c>
      <c r="AC31">
        <f t="shared" si="0"/>
        <v>11.371707117475507</v>
      </c>
      <c r="AD31">
        <f t="shared" si="1"/>
        <v>771.99714093097839</v>
      </c>
      <c r="AE31">
        <f>'IDT-1'!C31</f>
        <v>0</v>
      </c>
      <c r="AF31" s="24"/>
      <c r="AG31">
        <f t="shared" si="2"/>
        <v>771.99714093097839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-59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4.5493499999999996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54.997851646420067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791.0072608020339</v>
      </c>
      <c r="P32" s="36">
        <v>67.989999999999995</v>
      </c>
      <c r="Q32" s="36">
        <v>22.04</v>
      </c>
      <c r="R32" s="38">
        <v>9.6399999999999988</v>
      </c>
      <c r="S32" s="38">
        <v>0</v>
      </c>
      <c r="T32" s="37">
        <f>SUMPRODUCT(LTA!J32:AN32,LTA!J$101:AN$101,LTA!J$104:AN$104)</f>
        <v>11.2</v>
      </c>
      <c r="U32" s="37">
        <f>SUMPRODUCT(LTA!J32:AN32,LTA!J$102:AN$102,LTA!J$104:AN$104)</f>
        <v>105.34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10.697408818169272</v>
      </c>
      <c r="AD32">
        <f t="shared" si="1"/>
        <v>851.0670536302847</v>
      </c>
      <c r="AE32">
        <f>'IDT-1'!C32</f>
        <v>0</v>
      </c>
      <c r="AF32" s="24"/>
      <c r="AG32">
        <f t="shared" si="2"/>
        <v>851.0670536302847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4.5493499999999996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790.58325256904595</v>
      </c>
      <c r="P33" s="36">
        <v>67.989999999999995</v>
      </c>
      <c r="Q33" s="36">
        <v>22.04</v>
      </c>
      <c r="R33" s="38">
        <v>16.47</v>
      </c>
      <c r="S33" s="38">
        <v>0</v>
      </c>
      <c r="T33" s="37">
        <f>SUMPRODUCT(LTA!J33:AN33,LTA!J$101:AN$101,LTA!J$104:AN$104)</f>
        <v>13.83</v>
      </c>
      <c r="U33" s="37">
        <f>SUMPRODUCT(LTA!J33:AN33,LTA!J$102:AN$102,LTA!J$104:AN$104)</f>
        <v>105.34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10.358469474143273</v>
      </c>
      <c r="AD33">
        <f t="shared" si="1"/>
        <v>921.52198474132285</v>
      </c>
      <c r="AE33">
        <f>'IDT-1'!C33</f>
        <v>0</v>
      </c>
      <c r="AF33" s="24"/>
      <c r="AG33">
        <f t="shared" si="2"/>
        <v>921.52198474132285</v>
      </c>
      <c r="AI33" s="34">
        <f>PXIL!I33</f>
        <v>0</v>
      </c>
      <c r="AJ33" s="34">
        <f>PXIL!O33</f>
        <v>0</v>
      </c>
      <c r="AK33" s="34">
        <f>RTM_IEX!I33</f>
        <v>6.08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4.5493499999999996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783.9340054715251</v>
      </c>
      <c r="P34" s="36">
        <v>67.989999999999995</v>
      </c>
      <c r="Q34" s="36">
        <v>22.04</v>
      </c>
      <c r="R34" s="38">
        <v>23.73</v>
      </c>
      <c r="S34" s="38">
        <v>0</v>
      </c>
      <c r="T34" s="37">
        <f>SUMPRODUCT(LTA!J34:AN34,LTA!J$101:AN$101,LTA!J$104:AN$104)</f>
        <v>24.439999999999998</v>
      </c>
      <c r="U34" s="37">
        <f>SUMPRODUCT(LTA!J34:AN34,LTA!J$102:AN$102,LTA!J$104:AN$104)</f>
        <v>105.34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13.35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10.587375798524098</v>
      </c>
      <c r="AD34">
        <f t="shared" si="1"/>
        <v>948.54383131942086</v>
      </c>
      <c r="AE34">
        <f>'IDT-1'!C34</f>
        <v>0</v>
      </c>
      <c r="AF34" s="24"/>
      <c r="AG34">
        <f t="shared" si="2"/>
        <v>948.54383131942086</v>
      </c>
      <c r="AI34" s="34">
        <f>PXIL!I34</f>
        <v>0</v>
      </c>
      <c r="AJ34" s="34">
        <f>PXIL!O34</f>
        <v>0</v>
      </c>
      <c r="AK34" s="34">
        <f>RTM_IEX!I34</f>
        <v>6.96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1.8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4.5493499999999996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781.70185946206254</v>
      </c>
      <c r="P35" s="36">
        <v>67.989999999999995</v>
      </c>
      <c r="Q35" s="36">
        <v>22.04</v>
      </c>
      <c r="R35" s="38">
        <v>26.3</v>
      </c>
      <c r="S35" s="38">
        <v>0</v>
      </c>
      <c r="T35" s="37">
        <f>SUMPRODUCT(LTA!J35:AN35,LTA!J$101:AN$101,LTA!J$104:AN$104)</f>
        <v>33.93</v>
      </c>
      <c r="U35" s="37">
        <f>SUMPRODUCT(LTA!J35:AN35,LTA!J$102:AN$102,LTA!J$104:AN$104)</f>
        <v>105.34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10.322475885800158</v>
      </c>
      <c r="AD35">
        <f t="shared" si="1"/>
        <v>1017.6965852226823</v>
      </c>
      <c r="AE35">
        <f>'IDT-1'!C35</f>
        <v>0</v>
      </c>
      <c r="AF35" s="24"/>
      <c r="AG35">
        <f t="shared" si="2"/>
        <v>1017.6965852226823</v>
      </c>
      <c r="AI35" s="34">
        <f>PXIL!I35</f>
        <v>0</v>
      </c>
      <c r="AJ35" s="34">
        <f>PXIL!O35</f>
        <v>0</v>
      </c>
      <c r="AK35" s="34">
        <f>RTM_IEX!I35</f>
        <v>31.17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4.5493499999999996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761.81118259195478</v>
      </c>
      <c r="P36" s="36">
        <v>67.989999999999995</v>
      </c>
      <c r="Q36" s="36">
        <v>22.04</v>
      </c>
      <c r="R36" s="38">
        <v>26.3</v>
      </c>
      <c r="S36" s="38">
        <v>0</v>
      </c>
      <c r="T36" s="37">
        <f>SUMPRODUCT(LTA!J36:AN36,LTA!J$101:AN$101,LTA!J$104:AN$104)</f>
        <v>41.43</v>
      </c>
      <c r="U36" s="37">
        <f>SUMPRODUCT(LTA!J36:AN36,LTA!J$102:AN$102,LTA!J$104:AN$104)</f>
        <v>105.34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10.61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10.251994200091254</v>
      </c>
      <c r="AD36">
        <f t="shared" si="1"/>
        <v>1009.3763900382833</v>
      </c>
      <c r="AE36">
        <f>'IDT-1'!C36</f>
        <v>0</v>
      </c>
      <c r="AF36" s="24"/>
      <c r="AG36">
        <f t="shared" si="2"/>
        <v>1009.3763900382833</v>
      </c>
      <c r="AI36" s="34">
        <f>PXIL!I36</f>
        <v>0</v>
      </c>
      <c r="AJ36" s="34">
        <f>PXIL!O36</f>
        <v>0</v>
      </c>
      <c r="AK36" s="34">
        <f>RTM_IEX!I36</f>
        <v>20.91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3.65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4.5493499999999996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749.85769999287947</v>
      </c>
      <c r="P37" s="36">
        <v>67.989999999999995</v>
      </c>
      <c r="Q37" s="36">
        <v>22.04</v>
      </c>
      <c r="R37" s="38">
        <v>26.3</v>
      </c>
      <c r="S37" s="38">
        <v>0</v>
      </c>
      <c r="T37" s="37">
        <f>SUMPRODUCT(LTA!J37:AN37,LTA!J$101:AN$101,LTA!J$104:AN$104)</f>
        <v>61.86</v>
      </c>
      <c r="U37" s="37">
        <f>SUMPRODUCT(LTA!J37:AN37,LTA!J$102:AN$102,LTA!J$104:AN$104)</f>
        <v>105.34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8.4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10.131928946259022</v>
      </c>
      <c r="AD37">
        <f t="shared" si="1"/>
        <v>995.20297269304046</v>
      </c>
      <c r="AE37">
        <f>'IDT-1'!C37</f>
        <v>0</v>
      </c>
      <c r="AF37" s="24"/>
      <c r="AG37">
        <f t="shared" si="2"/>
        <v>995.20297269304046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4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5.24925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747.43081439128537</v>
      </c>
      <c r="P38" s="36">
        <v>67.989999999999995</v>
      </c>
      <c r="Q38" s="36">
        <v>22.04</v>
      </c>
      <c r="R38" s="38">
        <v>26.3</v>
      </c>
      <c r="S38" s="38">
        <v>0</v>
      </c>
      <c r="T38" s="37">
        <f>SUMPRODUCT(LTA!J38:AN38,LTA!J$101:AN$101,LTA!J$104:AN$104)</f>
        <v>80.22</v>
      </c>
      <c r="U38" s="37">
        <f>SUMPRODUCT(LTA!J38:AN38,LTA!J$102:AN$102,LTA!J$104:AN$104)</f>
        <v>105.34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10.29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10.298526267205631</v>
      </c>
      <c r="AD38">
        <f t="shared" si="1"/>
        <v>1014.8693897704997</v>
      </c>
      <c r="AE38">
        <f>'IDT-1'!C38</f>
        <v>0</v>
      </c>
      <c r="AF38" s="24"/>
      <c r="AG38">
        <f t="shared" si="2"/>
        <v>1014.8693897704997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5.31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5.24925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743.4040176145902</v>
      </c>
      <c r="P39" s="36">
        <v>67.989999999999995</v>
      </c>
      <c r="Q39" s="36">
        <v>22.04</v>
      </c>
      <c r="R39" s="38">
        <v>26.3</v>
      </c>
      <c r="S39" s="38">
        <v>0</v>
      </c>
      <c r="T39" s="37">
        <f>SUMPRODUCT(LTA!J39:AN39,LTA!J$101:AN$101,LTA!J$104:AN$104)</f>
        <v>103.97</v>
      </c>
      <c r="U39" s="37">
        <f>SUMPRODUCT(LTA!J39:AN39,LTA!J$102:AN$102,LTA!J$104:AN$104)</f>
        <v>105.34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8.32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10.583036540154728</v>
      </c>
      <c r="AD39">
        <f t="shared" si="1"/>
        <v>1018.3280827208554</v>
      </c>
      <c r="AE39">
        <f>'IDT-1'!C39</f>
        <v>0</v>
      </c>
      <c r="AF39" s="24"/>
      <c r="AG39">
        <f t="shared" si="2"/>
        <v>1018.3280827208554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-15</v>
      </c>
      <c r="AM39" s="34">
        <f>RTM_PXI!I39</f>
        <v>0</v>
      </c>
      <c r="AN39" s="34">
        <f>RTM_PXI!O39</f>
        <v>0</v>
      </c>
      <c r="AO39" s="148">
        <f>GDAM_IEX!I39</f>
        <v>6.3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5.24925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737.85043009459014</v>
      </c>
      <c r="P40" s="36">
        <v>67.989999999999995</v>
      </c>
      <c r="Q40" s="36">
        <v>22.04</v>
      </c>
      <c r="R40" s="38">
        <v>26.3</v>
      </c>
      <c r="S40" s="38">
        <v>0</v>
      </c>
      <c r="T40" s="37">
        <f>SUMPRODUCT(LTA!J40:AN40,LTA!J$101:AN$101,LTA!J$104:AN$104)</f>
        <v>123.78999999999999</v>
      </c>
      <c r="U40" s="37">
        <f>SUMPRODUCT(LTA!J40:AN40,LTA!J$102:AN$102,LTA!J$104:AN$104)</f>
        <v>105.34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9.18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10.634820512288059</v>
      </c>
      <c r="AD40">
        <f t="shared" si="1"/>
        <v>1048.5427112287221</v>
      </c>
      <c r="AE40">
        <f>'IDT-1'!C40</f>
        <v>0</v>
      </c>
      <c r="AF40" s="24"/>
      <c r="AG40">
        <f t="shared" si="2"/>
        <v>1048.5427112287221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</v>
      </c>
      <c r="AM40" s="34">
        <f>RTM_PXI!I40</f>
        <v>0</v>
      </c>
      <c r="AN40" s="34">
        <f>RTM_PXI!O40</f>
        <v>0</v>
      </c>
      <c r="AO40" s="148">
        <f>GDAM_IEX!I40</f>
        <v>9.44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5.24925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54.997851646420067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731.91604449459021</v>
      </c>
      <c r="P41" s="36">
        <v>67.989999999999995</v>
      </c>
      <c r="Q41" s="36">
        <v>22.04</v>
      </c>
      <c r="R41" s="38">
        <v>26.3</v>
      </c>
      <c r="S41" s="38">
        <v>0</v>
      </c>
      <c r="T41" s="37">
        <f>SUMPRODUCT(LTA!J41:AN41,LTA!J$101:AN$101,LTA!J$104:AN$104)</f>
        <v>138.17000000000002</v>
      </c>
      <c r="U41" s="37">
        <f>SUMPRODUCT(LTA!J41:AN41,LTA!J$102:AN$102,LTA!J$104:AN$104)</f>
        <v>105.34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14.11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10.968401143195617</v>
      </c>
      <c r="AD41">
        <f t="shared" si="1"/>
        <v>1043.7347449978142</v>
      </c>
      <c r="AE41">
        <f>'IDT-1'!C41</f>
        <v>0</v>
      </c>
      <c r="AF41" s="24"/>
      <c r="AG41">
        <f t="shared" si="2"/>
        <v>1043.7347449978142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-25</v>
      </c>
      <c r="AM41" s="34">
        <f>RTM_PXI!I41</f>
        <v>0</v>
      </c>
      <c r="AN41" s="34">
        <f>RTM_PXI!O41</f>
        <v>0</v>
      </c>
      <c r="AO41" s="148">
        <f>GDAM_IEX!I41</f>
        <v>13.59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5.24925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54.997851646420067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726.66340900379316</v>
      </c>
      <c r="P42" s="36">
        <v>67.989999999999995</v>
      </c>
      <c r="Q42" s="36">
        <v>22.04</v>
      </c>
      <c r="R42" s="38">
        <v>26.3</v>
      </c>
      <c r="S42" s="38">
        <v>0</v>
      </c>
      <c r="T42" s="37">
        <f>SUMPRODUCT(LTA!J42:AN42,LTA!J$101:AN$101,LTA!J$104:AN$104)</f>
        <v>156.5</v>
      </c>
      <c r="U42" s="37">
        <f>SUMPRODUCT(LTA!J42:AN42,LTA!J$102:AN$102,LTA!J$104:AN$104)</f>
        <v>105.34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15.49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11.146743635972481</v>
      </c>
      <c r="AD42">
        <f t="shared" si="1"/>
        <v>1056.7537670142408</v>
      </c>
      <c r="AE42">
        <f>'IDT-1'!C42</f>
        <v>0</v>
      </c>
      <c r="AF42" s="24"/>
      <c r="AG42">
        <f t="shared" si="2"/>
        <v>1056.7537670142408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-29</v>
      </c>
      <c r="AM42" s="34">
        <f>RTM_PXI!I42</f>
        <v>0</v>
      </c>
      <c r="AN42" s="34">
        <f>RTM_PXI!O42</f>
        <v>0</v>
      </c>
      <c r="AO42" s="148">
        <f>GDAM_IEX!I42</f>
        <v>16.329999999999998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5.24925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726.60946019618439</v>
      </c>
      <c r="P43" s="36">
        <v>67.989999999999995</v>
      </c>
      <c r="Q43" s="36">
        <v>22.04</v>
      </c>
      <c r="R43" s="38">
        <v>26.3</v>
      </c>
      <c r="S43" s="38">
        <v>0</v>
      </c>
      <c r="T43" s="37">
        <f>SUMPRODUCT(LTA!J43:AN43,LTA!J$101:AN$101,LTA!J$104:AN$104)</f>
        <v>170.25</v>
      </c>
      <c r="U43" s="37">
        <f>SUMPRODUCT(LTA!J43:AN43,LTA!J$102:AN$102,LTA!J$104:AN$104)</f>
        <v>105.34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10.01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11.169661204189454</v>
      </c>
      <c r="AD43">
        <f t="shared" si="1"/>
        <v>1075.5269006384151</v>
      </c>
      <c r="AE43">
        <f>'IDT-1'!C43</f>
        <v>0</v>
      </c>
      <c r="AF43" s="24"/>
      <c r="AG43">
        <f t="shared" si="2"/>
        <v>1075.5269006384151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-21</v>
      </c>
      <c r="AM43" s="34">
        <f>RTM_PXI!I43</f>
        <v>0</v>
      </c>
      <c r="AN43" s="34">
        <f>RTM_PXI!O43</f>
        <v>0</v>
      </c>
      <c r="AO43" s="148">
        <f>GDAM_IEX!I43</f>
        <v>18.91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5.24925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722.58266316547508</v>
      </c>
      <c r="P44" s="36">
        <v>67.989999999999995</v>
      </c>
      <c r="Q44" s="36">
        <v>22.04</v>
      </c>
      <c r="R44" s="38">
        <v>26.3</v>
      </c>
      <c r="S44" s="38">
        <v>0</v>
      </c>
      <c r="T44" s="37">
        <f>SUMPRODUCT(LTA!J44:AN44,LTA!J$101:AN$101,LTA!J$104:AN$104)</f>
        <v>184.42000000000002</v>
      </c>
      <c r="U44" s="37">
        <f>SUMPRODUCT(LTA!J44:AN44,LTA!J$102:AN$102,LTA!J$104:AN$104)</f>
        <v>105.34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4.75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11.034014216432825</v>
      </c>
      <c r="AD44">
        <f t="shared" si="1"/>
        <v>1083.6157505954623</v>
      </c>
      <c r="AE44">
        <f>'IDT-1'!C44</f>
        <v>0</v>
      </c>
      <c r="AF44" s="24"/>
      <c r="AG44">
        <f t="shared" si="2"/>
        <v>1083.6157505954623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-9</v>
      </c>
      <c r="AM44" s="34">
        <f>RTM_PXI!I44</f>
        <v>0</v>
      </c>
      <c r="AN44" s="34">
        <f>RTM_PXI!O44</f>
        <v>0</v>
      </c>
      <c r="AO44" s="148">
        <f>GDAM_IEX!I44</f>
        <v>9.98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5.24925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54.997851646420067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722.58266316547508</v>
      </c>
      <c r="P45" s="36">
        <v>67.989999999999995</v>
      </c>
      <c r="Q45" s="36">
        <v>22.04</v>
      </c>
      <c r="R45" s="38">
        <v>26.3</v>
      </c>
      <c r="S45" s="38">
        <v>0</v>
      </c>
      <c r="T45" s="37">
        <f>SUMPRODUCT(LTA!J45:AN45,LTA!J$101:AN$101,LTA!J$104:AN$104)</f>
        <v>196.65</v>
      </c>
      <c r="U45" s="37">
        <f>SUMPRODUCT(LTA!J45:AN45,LTA!J$102:AN$102,LTA!J$104:AN$104)</f>
        <v>105.34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11.106196951406606</v>
      </c>
      <c r="AD45">
        <f t="shared" si="1"/>
        <v>1070.0435678604883</v>
      </c>
      <c r="AE45">
        <f>'IDT-1'!C45</f>
        <v>0</v>
      </c>
      <c r="AF45" s="24"/>
      <c r="AG45">
        <f t="shared" si="2"/>
        <v>1070.0435678604883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5.24925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54.997851646420067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722.58266316547508</v>
      </c>
      <c r="P46" s="36">
        <v>67.989999999999995</v>
      </c>
      <c r="Q46" s="36">
        <v>22.04</v>
      </c>
      <c r="R46" s="38">
        <v>26.3</v>
      </c>
      <c r="S46" s="38">
        <v>0</v>
      </c>
      <c r="T46" s="37">
        <f>SUMPRODUCT(LTA!J46:AN46,LTA!J$101:AN$101,LTA!J$104:AN$104)</f>
        <v>210.17000000000002</v>
      </c>
      <c r="U46" s="37">
        <f>SUMPRODUCT(LTA!J46:AN46,LTA!J$102:AN$102,LTA!J$104:AN$104)</f>
        <v>105.34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11.304476528655497</v>
      </c>
      <c r="AD46">
        <f t="shared" si="1"/>
        <v>1073.3652882832396</v>
      </c>
      <c r="AE46">
        <f>'IDT-1'!C46</f>
        <v>0</v>
      </c>
      <c r="AF46" s="24"/>
      <c r="AG46">
        <f t="shared" si="2"/>
        <v>1073.3652882832396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5.24925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54.997851646420067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729.62037621596824</v>
      </c>
      <c r="P47" s="36">
        <v>67.989999999999995</v>
      </c>
      <c r="Q47" s="36">
        <v>22.04</v>
      </c>
      <c r="R47" s="38">
        <v>26.3</v>
      </c>
      <c r="S47" s="38">
        <v>0</v>
      </c>
      <c r="T47" s="37">
        <f>SUMPRODUCT(LTA!J47:AN47,LTA!J$101:AN$101,LTA!J$104:AN$104)</f>
        <v>221.28</v>
      </c>
      <c r="U47" s="37">
        <f>SUMPRODUCT(LTA!J47:AN47,LTA!J$102:AN$102,LTA!J$104:AN$104)</f>
        <v>105.34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4.8499999999999996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12.161984889074313</v>
      </c>
      <c r="AD47">
        <f t="shared" si="1"/>
        <v>1078.1854929733138</v>
      </c>
      <c r="AE47">
        <f>'IDT-1'!C47</f>
        <v>0</v>
      </c>
      <c r="AF47" s="24"/>
      <c r="AG47">
        <f t="shared" si="2"/>
        <v>1078.1854929733138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-28</v>
      </c>
      <c r="AM47" s="34">
        <f>RTM_PXI!I47</f>
        <v>0</v>
      </c>
      <c r="AN47" s="34">
        <f>RTM_PXI!O47</f>
        <v>0</v>
      </c>
      <c r="AO47" s="148">
        <f>GDAM_IEX!I47</f>
        <v>30.68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5.24925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54.997851646420067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729.62037621596824</v>
      </c>
      <c r="P48" s="36">
        <v>67.989999999999995</v>
      </c>
      <c r="Q48" s="36">
        <v>22.04</v>
      </c>
      <c r="R48" s="38">
        <v>26.3</v>
      </c>
      <c r="S48" s="38">
        <v>0</v>
      </c>
      <c r="T48" s="37">
        <f>SUMPRODUCT(LTA!J48:AN48,LTA!J$101:AN$101,LTA!J$104:AN$104)</f>
        <v>227.97</v>
      </c>
      <c r="U48" s="37">
        <f>SUMPRODUCT(LTA!J48:AN48,LTA!J$102:AN$102,LTA!J$104:AN$104)</f>
        <v>105.34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12.219499204524093</v>
      </c>
      <c r="AD48">
        <f t="shared" si="1"/>
        <v>1080.9579786578643</v>
      </c>
      <c r="AE48">
        <f>'IDT-1'!C48</f>
        <v>0</v>
      </c>
      <c r="AF48" s="24"/>
      <c r="AG48">
        <f t="shared" si="2"/>
        <v>1080.9579786578643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-30</v>
      </c>
      <c r="AM48" s="34">
        <f>RTM_PXI!I48</f>
        <v>0</v>
      </c>
      <c r="AN48" s="34">
        <f>RTM_PXI!O48</f>
        <v>0</v>
      </c>
      <c r="AO48" s="148">
        <f>GDAM_IEX!I48</f>
        <v>33.67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5.24925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54.997851646420067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723.82086301596826</v>
      </c>
      <c r="P49" s="36">
        <v>67.989999999999995</v>
      </c>
      <c r="Q49" s="36">
        <v>22.04</v>
      </c>
      <c r="R49" s="38">
        <v>26.3</v>
      </c>
      <c r="S49" s="38">
        <v>0</v>
      </c>
      <c r="T49" s="37">
        <f>SUMPRODUCT(LTA!J49:AN49,LTA!J$101:AN$101,LTA!J$104:AN$104)</f>
        <v>235.25</v>
      </c>
      <c r="U49" s="37">
        <f>SUMPRODUCT(LTA!J49:AN49,LTA!J$102:AN$102,LTA!J$104:AN$104)</f>
        <v>105.34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11.822039927770756</v>
      </c>
      <c r="AD49">
        <f t="shared" si="1"/>
        <v>1064.1659247346176</v>
      </c>
      <c r="AE49">
        <f>'IDT-1'!C49</f>
        <v>0</v>
      </c>
      <c r="AF49" s="24"/>
      <c r="AG49">
        <f t="shared" si="2"/>
        <v>1064.1659247346176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5.24925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54.997851646420067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723.47019487756245</v>
      </c>
      <c r="P50" s="36">
        <v>67.989999999999995</v>
      </c>
      <c r="Q50" s="36">
        <v>22.04</v>
      </c>
      <c r="R50" s="38">
        <v>26.3</v>
      </c>
      <c r="S50" s="38">
        <v>0</v>
      </c>
      <c r="T50" s="37">
        <f>SUMPRODUCT(LTA!J50:AN50,LTA!J$101:AN$101,LTA!J$104:AN$104)</f>
        <v>238.65</v>
      </c>
      <c r="U50" s="37">
        <f>SUMPRODUCT(LTA!J50:AN50,LTA!J$102:AN$102,LTA!J$104:AN$104)</f>
        <v>105.34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11.873067788582814</v>
      </c>
      <c r="AD50">
        <f t="shared" si="1"/>
        <v>1064.1642287353995</v>
      </c>
      <c r="AE50">
        <f>'IDT-1'!C50</f>
        <v>0</v>
      </c>
      <c r="AF50" s="24"/>
      <c r="AG50">
        <f t="shared" si="2"/>
        <v>1064.1642287353995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-18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5.24925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54.997851646420067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679.06002256566399</v>
      </c>
      <c r="P51" s="36">
        <v>67.989999999999995</v>
      </c>
      <c r="Q51" s="36">
        <v>22.04</v>
      </c>
      <c r="R51" s="38">
        <v>26.3</v>
      </c>
      <c r="S51" s="38">
        <v>0</v>
      </c>
      <c r="T51" s="37">
        <f>SUMPRODUCT(LTA!J51:AN51,LTA!J$101:AN$101,LTA!J$104:AN$104)</f>
        <v>238.84</v>
      </c>
      <c r="U51" s="37">
        <f>SUMPRODUCT(LTA!J51:AN51,LTA!J$102:AN$102,LTA!J$104:AN$104)</f>
        <v>105.34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11.349137502114864</v>
      </c>
      <c r="AD51">
        <f t="shared" si="1"/>
        <v>1038.467986709969</v>
      </c>
      <c r="AE51">
        <f>'IDT-1'!C51</f>
        <v>0</v>
      </c>
      <c r="AF51" s="24"/>
      <c r="AG51">
        <f t="shared" si="2"/>
        <v>1038.467986709969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5.24925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44.998242256161873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652.12238985067188</v>
      </c>
      <c r="P52" s="36">
        <v>67.989999999999995</v>
      </c>
      <c r="Q52" s="36">
        <v>22.04</v>
      </c>
      <c r="R52" s="38">
        <v>26.3</v>
      </c>
      <c r="S52" s="38">
        <v>0</v>
      </c>
      <c r="T52" s="37">
        <f>SUMPRODUCT(LTA!J52:AN52,LTA!J$101:AN$101,LTA!J$104:AN$104)</f>
        <v>239.98</v>
      </c>
      <c r="U52" s="37">
        <f>SUMPRODUCT(LTA!J52:AN52,LTA!J$102:AN$102,LTA!J$104:AN$104)</f>
        <v>105.34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11.048440668430761</v>
      </c>
      <c r="AD52">
        <f t="shared" si="1"/>
        <v>1002.9714414384028</v>
      </c>
      <c r="AE52">
        <f>'IDT-1'!C52</f>
        <v>0</v>
      </c>
      <c r="AF52" s="24"/>
      <c r="AG52">
        <f t="shared" si="2"/>
        <v>1002.9714414384028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5.24925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44.998242256161873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652.12238985067188</v>
      </c>
      <c r="P53" s="36">
        <v>67.989999999999995</v>
      </c>
      <c r="Q53" s="36">
        <v>22.04</v>
      </c>
      <c r="R53" s="38">
        <v>26.3</v>
      </c>
      <c r="S53" s="38">
        <v>0</v>
      </c>
      <c r="T53" s="37">
        <f>SUMPRODUCT(LTA!J53:AN53,LTA!J$101:AN$101,LTA!J$104:AN$104)</f>
        <v>240.01</v>
      </c>
      <c r="U53" s="37">
        <f>SUMPRODUCT(LTA!J53:AN53,LTA!J$102:AN$102,LTA!J$104:AN$104)</f>
        <v>105.34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11.048692668430762</v>
      </c>
      <c r="AD53">
        <f t="shared" si="1"/>
        <v>1003.0011894384028</v>
      </c>
      <c r="AE53">
        <f>'IDT-1'!C53</f>
        <v>0</v>
      </c>
      <c r="AF53" s="24"/>
      <c r="AG53">
        <f t="shared" si="2"/>
        <v>1003.0011894384028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5.24925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44.998242256161873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652.12190559922817</v>
      </c>
      <c r="P54" s="36">
        <v>67.989999999999995</v>
      </c>
      <c r="Q54" s="36">
        <v>22.04</v>
      </c>
      <c r="R54" s="38">
        <v>26.3</v>
      </c>
      <c r="S54" s="38">
        <v>0</v>
      </c>
      <c r="T54" s="37">
        <f>SUMPRODUCT(LTA!J54:AN54,LTA!J$101:AN$101,LTA!J$104:AN$104)</f>
        <v>240.48999999999998</v>
      </c>
      <c r="U54" s="37">
        <f>SUMPRODUCT(LTA!J54:AN54,LTA!J$102:AN$102,LTA!J$104:AN$104)</f>
        <v>105.34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-15</v>
      </c>
      <c r="AA54" s="75">
        <f>STOA!I54</f>
        <v>0</v>
      </c>
      <c r="AB54" s="75">
        <f>-STOA!O54</f>
        <v>-150</v>
      </c>
      <c r="AC54">
        <f t="shared" si="0"/>
        <v>11.17978796659197</v>
      </c>
      <c r="AD54">
        <f t="shared" si="1"/>
        <v>988.34960988879777</v>
      </c>
      <c r="AE54">
        <f>'IDT-1'!C54</f>
        <v>0</v>
      </c>
      <c r="AF54" s="24"/>
      <c r="AG54">
        <f t="shared" si="2"/>
        <v>988.34960988879777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5.24925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44.998242256161873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635.68379070695994</v>
      </c>
      <c r="P55" s="36">
        <v>67.989999999999995</v>
      </c>
      <c r="Q55" s="36">
        <v>21.41</v>
      </c>
      <c r="R55" s="38">
        <v>26.3</v>
      </c>
      <c r="S55" s="38">
        <v>0</v>
      </c>
      <c r="T55" s="37">
        <f>SUMPRODUCT(LTA!J55:AN55,LTA!J$101:AN$101,LTA!J$104:AN$104)</f>
        <v>242.07000000000002</v>
      </c>
      <c r="U55" s="37">
        <f>SUMPRODUCT(LTA!J55:AN55,LTA!J$102:AN$102,LTA!J$104:AN$104)</f>
        <v>105.34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11.134399378745806</v>
      </c>
      <c r="AD55">
        <f t="shared" si="1"/>
        <v>962.90688358437581</v>
      </c>
      <c r="AE55">
        <f>'IDT-1'!C55</f>
        <v>0</v>
      </c>
      <c r="AF55" s="24"/>
      <c r="AG55">
        <f t="shared" si="2"/>
        <v>962.90688358437581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5.24925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44.998242256161873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621.22394785579718</v>
      </c>
      <c r="P56" s="36">
        <v>67.989999999999995</v>
      </c>
      <c r="Q56" s="36">
        <v>21.38</v>
      </c>
      <c r="R56" s="38">
        <v>26.3</v>
      </c>
      <c r="S56" s="38">
        <v>0</v>
      </c>
      <c r="T56" s="37">
        <f>SUMPRODUCT(LTA!J56:AN56,LTA!J$101:AN$101,LTA!J$104:AN$104)</f>
        <v>241.88000000000002</v>
      </c>
      <c r="U56" s="37">
        <f>SUMPRODUCT(LTA!J56:AN56,LTA!J$102:AN$102,LTA!J$104:AN$104)</f>
        <v>105.34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11.180511853293822</v>
      </c>
      <c r="AD56">
        <f t="shared" si="1"/>
        <v>928.18092825866506</v>
      </c>
      <c r="AE56">
        <f>'IDT-1'!C56</f>
        <v>0</v>
      </c>
      <c r="AF56" s="24"/>
      <c r="AG56">
        <f t="shared" si="2"/>
        <v>928.18092825866506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5.24925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44.998242256161873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619.83334550601694</v>
      </c>
      <c r="P57" s="36">
        <v>67.989999999999995</v>
      </c>
      <c r="Q57" s="36">
        <v>11.54</v>
      </c>
      <c r="R57" s="38">
        <v>26.3</v>
      </c>
      <c r="S57" s="38">
        <v>0</v>
      </c>
      <c r="T57" s="37">
        <f>SUMPRODUCT(LTA!J57:AN57,LTA!J$101:AN$101,LTA!J$104:AN$104)</f>
        <v>238.32000000000002</v>
      </c>
      <c r="U57" s="37">
        <f>SUMPRODUCT(LTA!J57:AN57,LTA!J$102:AN$102,LTA!J$104:AN$104)</f>
        <v>105.34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11.437472891175677</v>
      </c>
      <c r="AD57">
        <f t="shared" si="1"/>
        <v>868.1333648710031</v>
      </c>
      <c r="AE57">
        <f>'IDT-1'!C57</f>
        <v>0</v>
      </c>
      <c r="AF57" s="24"/>
      <c r="AG57">
        <f t="shared" si="2"/>
        <v>868.1333648710031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5.24925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44.998242256161873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621.22396331566244</v>
      </c>
      <c r="P58" s="36">
        <v>67.989999999999995</v>
      </c>
      <c r="Q58" s="36">
        <v>11.54</v>
      </c>
      <c r="R58" s="38">
        <v>26.3</v>
      </c>
      <c r="S58" s="38">
        <v>0</v>
      </c>
      <c r="T58" s="37">
        <f>SUMPRODUCT(LTA!J58:AN58,LTA!J$101:AN$101,LTA!J$104:AN$104)</f>
        <v>234.53</v>
      </c>
      <c r="U58" s="37">
        <f>SUMPRODUCT(LTA!J58:AN58,LTA!J$102:AN$102,LTA!J$104:AN$104)</f>
        <v>105.34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11.459673869401144</v>
      </c>
      <c r="AD58">
        <f t="shared" si="1"/>
        <v>860.71178170242308</v>
      </c>
      <c r="AE58">
        <f>'IDT-1'!C58</f>
        <v>0</v>
      </c>
      <c r="AF58" s="24"/>
      <c r="AG58">
        <f t="shared" si="2"/>
        <v>860.71178170242308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5.24925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44.998242256161873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621.22402039986878</v>
      </c>
      <c r="P59" s="36">
        <v>66.069999999999993</v>
      </c>
      <c r="Q59" s="36">
        <v>11.54</v>
      </c>
      <c r="R59" s="38">
        <v>26.3</v>
      </c>
      <c r="S59" s="38">
        <v>0</v>
      </c>
      <c r="T59" s="37">
        <f>SUMPRODUCT(LTA!J59:AN59,LTA!J$101:AN$101,LTA!J$104:AN$104)</f>
        <v>226.28</v>
      </c>
      <c r="U59" s="37">
        <f>SUMPRODUCT(LTA!J59:AN59,LTA!J$102:AN$102,LTA!J$104:AN$104)</f>
        <v>61.37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11.047254137532921</v>
      </c>
      <c r="AD59">
        <f t="shared" si="1"/>
        <v>801.98425851849743</v>
      </c>
      <c r="AE59">
        <f>'IDT-1'!C59</f>
        <v>0</v>
      </c>
      <c r="AF59" s="24"/>
      <c r="AG59">
        <f t="shared" si="2"/>
        <v>801.98425851849743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5.24925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44.998242256161873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621.22398167191432</v>
      </c>
      <c r="P60" s="36">
        <v>66.069999999999993</v>
      </c>
      <c r="Q60" s="36">
        <v>11.54</v>
      </c>
      <c r="R60" s="38">
        <v>26.3</v>
      </c>
      <c r="S60" s="38">
        <v>0</v>
      </c>
      <c r="T60" s="37">
        <f>SUMPRODUCT(LTA!J60:AN60,LTA!J$101:AN$101,LTA!J$104:AN$104)</f>
        <v>219.68</v>
      </c>
      <c r="U60" s="37">
        <f>SUMPRODUCT(LTA!J60:AN60,LTA!J$102:AN$102,LTA!J$104:AN$104)</f>
        <v>61.37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11.034169600842549</v>
      </c>
      <c r="AD60">
        <f t="shared" si="1"/>
        <v>790.39730432723343</v>
      </c>
      <c r="AE60">
        <f>'IDT-1'!C60</f>
        <v>0</v>
      </c>
      <c r="AF60" s="24"/>
      <c r="AG60">
        <f t="shared" si="2"/>
        <v>790.39730432723343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-105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5.24925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44.998358023790409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621.22427335687985</v>
      </c>
      <c r="P61" s="36">
        <v>34.630000000000003</v>
      </c>
      <c r="Q61" s="36">
        <v>11.54</v>
      </c>
      <c r="R61" s="38">
        <v>26.3</v>
      </c>
      <c r="S61" s="38">
        <v>0</v>
      </c>
      <c r="T61" s="37">
        <f>SUMPRODUCT(LTA!J61:AN61,LTA!J$101:AN$101,LTA!J$104:AN$104)</f>
        <v>205.42000000000002</v>
      </c>
      <c r="U61" s="37">
        <f>SUMPRODUCT(LTA!J61:AN61,LTA!J$102:AN$102,LTA!J$104:AN$104)</f>
        <v>61.37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10.269090925824333</v>
      </c>
      <c r="AD61">
        <f t="shared" si="1"/>
        <v>790.46279045484584</v>
      </c>
      <c r="AE61">
        <f>'IDT-1'!C61</f>
        <v>0</v>
      </c>
      <c r="AF61" s="24"/>
      <c r="AG61">
        <f t="shared" si="2"/>
        <v>790.46279045484584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5.24925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44.998358023790409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621.22432224332522</v>
      </c>
      <c r="P62" s="36">
        <v>34.630000000000003</v>
      </c>
      <c r="Q62" s="36">
        <v>11.54</v>
      </c>
      <c r="R62" s="38">
        <v>26.3</v>
      </c>
      <c r="S62" s="38">
        <v>0</v>
      </c>
      <c r="T62" s="37">
        <f>SUMPRODUCT(LTA!J62:AN62,LTA!J$101:AN$101,LTA!J$104:AN$104)</f>
        <v>194.47</v>
      </c>
      <c r="U62" s="37">
        <f>SUMPRODUCT(LTA!J62:AN62,LTA!J$102:AN$102,LTA!J$104:AN$104)</f>
        <v>61.37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10.177111336470473</v>
      </c>
      <c r="AD62">
        <f t="shared" si="1"/>
        <v>779.60481893064502</v>
      </c>
      <c r="AE62">
        <f>'IDT-1'!C62</f>
        <v>0</v>
      </c>
      <c r="AF62" s="24"/>
      <c r="AG62">
        <f t="shared" si="2"/>
        <v>779.60481893064502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-60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5.24925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44.998358023790409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625.23329021773293</v>
      </c>
      <c r="P63" s="36">
        <v>34.630000000000003</v>
      </c>
      <c r="Q63" s="36">
        <v>11.54</v>
      </c>
      <c r="R63" s="38">
        <v>26.3</v>
      </c>
      <c r="S63" s="38">
        <v>0</v>
      </c>
      <c r="T63" s="37">
        <f>SUMPRODUCT(LTA!J63:AN63,LTA!J$101:AN$101,LTA!J$104:AN$104)</f>
        <v>184.98000000000002</v>
      </c>
      <c r="U63" s="37">
        <f>SUMPRODUCT(LTA!J63:AN63,LTA!J$102:AN$102,LTA!J$104:AN$104)</f>
        <v>61.37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9.9955321438572735</v>
      </c>
      <c r="AD63">
        <f t="shared" si="1"/>
        <v>790.30536609766602</v>
      </c>
      <c r="AE63">
        <f>'IDT-1'!C63</f>
        <v>0</v>
      </c>
      <c r="AF63" s="24"/>
      <c r="AG63">
        <f t="shared" si="2"/>
        <v>790.30536609766602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-44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5.24925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44.998358023790409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625.24923429951355</v>
      </c>
      <c r="P64" s="36">
        <v>34.630000000000003</v>
      </c>
      <c r="Q64" s="36">
        <v>11.54</v>
      </c>
      <c r="R64" s="38">
        <v>26.3</v>
      </c>
      <c r="S64" s="38">
        <v>0</v>
      </c>
      <c r="T64" s="37">
        <f>SUMPRODUCT(LTA!J64:AN64,LTA!J$101:AN$101,LTA!J$104:AN$104)</f>
        <v>170.76</v>
      </c>
      <c r="U64" s="37">
        <f>SUMPRODUCT(LTA!J64:AN64,LTA!J$102:AN$102,LTA!J$104:AN$104)</f>
        <v>61.37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9.7660930237206749</v>
      </c>
      <c r="AD64">
        <f t="shared" si="1"/>
        <v>789.3307492995832</v>
      </c>
      <c r="AE64">
        <f>'IDT-1'!C64</f>
        <v>0</v>
      </c>
      <c r="AF64" s="24"/>
      <c r="AG64">
        <f t="shared" si="2"/>
        <v>789.3307492995832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-31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5.24925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44.998358023790409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625.25119383499066</v>
      </c>
      <c r="P65" s="36">
        <v>34.630000000000003</v>
      </c>
      <c r="Q65" s="36">
        <v>11.54</v>
      </c>
      <c r="R65" s="38">
        <v>26.3</v>
      </c>
      <c r="S65" s="38">
        <v>0</v>
      </c>
      <c r="T65" s="37">
        <f>SUMPRODUCT(LTA!J65:AN65,LTA!J$101:AN$101,LTA!J$104:AN$104)</f>
        <v>158.9</v>
      </c>
      <c r="U65" s="37">
        <f>SUMPRODUCT(LTA!J65:AN65,LTA!J$102:AN$102,LTA!J$104:AN$104)</f>
        <v>61.37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-150</v>
      </c>
      <c r="AC65">
        <f t="shared" si="0"/>
        <v>9.6495431683689024</v>
      </c>
      <c r="AD65">
        <f t="shared" si="1"/>
        <v>779.58925869041195</v>
      </c>
      <c r="AE65">
        <f>'IDT-1'!C65</f>
        <v>0</v>
      </c>
      <c r="AF65" s="24"/>
      <c r="AG65">
        <f t="shared" si="2"/>
        <v>779.58925869041195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-29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5.24925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44.998358023790409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625.25026359243782</v>
      </c>
      <c r="P66" s="36">
        <v>34.630000000000003</v>
      </c>
      <c r="Q66" s="36">
        <v>11.54</v>
      </c>
      <c r="R66" s="38">
        <v>26.3</v>
      </c>
      <c r="S66" s="38">
        <v>0</v>
      </c>
      <c r="T66" s="37">
        <f>SUMPRODUCT(LTA!J66:AN66,LTA!J$101:AN$101,LTA!J$104:AN$104)</f>
        <v>142.36000000000001</v>
      </c>
      <c r="U66" s="37">
        <f>SUMPRODUCT(LTA!J66:AN66,LTA!J$102:AN$102,LTA!J$104:AN$104)</f>
        <v>61.37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-150</v>
      </c>
      <c r="AC66">
        <f t="shared" si="0"/>
        <v>9.5105993543314593</v>
      </c>
      <c r="AD66">
        <f t="shared" si="1"/>
        <v>763.18727226189662</v>
      </c>
      <c r="AE66">
        <f>'IDT-1'!C66</f>
        <v>0</v>
      </c>
      <c r="AF66" s="24"/>
      <c r="AG66">
        <f t="shared" si="2"/>
        <v>763.18727226189662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5.24925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44.998242256161873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635.32280581884299</v>
      </c>
      <c r="P67" s="36">
        <v>65.409999999999982</v>
      </c>
      <c r="Q67" s="36">
        <v>22.04</v>
      </c>
      <c r="R67" s="38">
        <v>26.3</v>
      </c>
      <c r="S67" s="38">
        <v>0</v>
      </c>
      <c r="T67" s="37">
        <f>SUMPRODUCT(LTA!J67:AN67,LTA!J$101:AN$101,LTA!J$104:AN$104)</f>
        <v>125.94000000000001</v>
      </c>
      <c r="U67" s="37">
        <f>SUMPRODUCT(LTA!J67:AN67,LTA!J$102:AN$102,LTA!J$104:AN$104)</f>
        <v>107.18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-150</v>
      </c>
      <c r="AC67">
        <f t="shared" si="0"/>
        <v>10.908884143200753</v>
      </c>
      <c r="AD67">
        <f t="shared" si="1"/>
        <v>757.53141393180408</v>
      </c>
      <c r="AE67">
        <f>'IDT-1'!C67</f>
        <v>0</v>
      </c>
      <c r="AF67" s="24"/>
      <c r="AG67">
        <f t="shared" si="2"/>
        <v>757.53141393180408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-114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5.24925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54.997851646420067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732.78907381370357</v>
      </c>
      <c r="P68" s="36">
        <v>65.409999999999982</v>
      </c>
      <c r="Q68" s="36">
        <v>22.04</v>
      </c>
      <c r="R68" s="38">
        <v>23.33</v>
      </c>
      <c r="S68" s="38">
        <v>0</v>
      </c>
      <c r="T68" s="37">
        <f>SUMPRODUCT(LTA!J68:AN68,LTA!J$101:AN$101,LTA!J$104:AN$104)</f>
        <v>107.48</v>
      </c>
      <c r="U68" s="37">
        <f>SUMPRODUCT(LTA!J68:AN68,LTA!J$102:AN$102,LTA!J$104:AN$104)</f>
        <v>107.18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12.410932023925545</v>
      </c>
      <c r="AD68">
        <f t="shared" ref="AD68:AD98" si="4">SUM(B68:AB68,AI68:AT68)-AC68</f>
        <v>750.0652434361981</v>
      </c>
      <c r="AE68">
        <f>'IDT-1'!C68</f>
        <v>0</v>
      </c>
      <c r="AF68" s="24"/>
      <c r="AG68">
        <f t="shared" ref="AG68:AG98" si="5">SUM(AD68:AF68)</f>
        <v>750.0652434361981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-146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5.24925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733.85144256338049</v>
      </c>
      <c r="P69" s="36">
        <v>65.409999999999982</v>
      </c>
      <c r="Q69" s="36">
        <v>22.04</v>
      </c>
      <c r="R69" s="38">
        <v>21.180000000000003</v>
      </c>
      <c r="S69" s="38">
        <v>0</v>
      </c>
      <c r="T69" s="37">
        <f>SUMPRODUCT(LTA!J69:AN69,LTA!J$101:AN$101,LTA!J$104:AN$104)</f>
        <v>87.33</v>
      </c>
      <c r="U69" s="37">
        <f>SUMPRODUCT(LTA!J69:AN69,LTA!J$102:AN$102,LTA!J$104:AN$104)</f>
        <v>107.18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-25</v>
      </c>
      <c r="AA69" s="75">
        <f>STOA!I69</f>
        <v>0</v>
      </c>
      <c r="AB69" s="75">
        <f>-STOA!O69</f>
        <v>-150</v>
      </c>
      <c r="AC69">
        <f t="shared" si="3"/>
        <v>11.902160770152157</v>
      </c>
      <c r="AD69">
        <f t="shared" si="4"/>
        <v>768.33638343964833</v>
      </c>
      <c r="AE69">
        <f>'IDT-1'!C69</f>
        <v>0</v>
      </c>
      <c r="AF69" s="24"/>
      <c r="AG69">
        <f t="shared" si="5"/>
        <v>768.33638343964833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-142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5.24925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743.66322634007565</v>
      </c>
      <c r="P70" s="36">
        <v>65.409999999999982</v>
      </c>
      <c r="Q70" s="36">
        <v>22.04</v>
      </c>
      <c r="R70" s="38">
        <v>17.440000000000001</v>
      </c>
      <c r="S70" s="38">
        <v>0</v>
      </c>
      <c r="T70" s="37">
        <f>SUMPRODUCT(LTA!J70:AN70,LTA!J$101:AN$101,LTA!J$104:AN$104)</f>
        <v>72.13</v>
      </c>
      <c r="U70" s="37">
        <f>SUMPRODUCT(LTA!J70:AN70,LTA!J$102:AN$102,LTA!J$104:AN$104)</f>
        <v>107.18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-25</v>
      </c>
      <c r="AA70" s="75">
        <f>STOA!I70</f>
        <v>0</v>
      </c>
      <c r="AB70" s="75">
        <f>-STOA!O70</f>
        <v>-150</v>
      </c>
      <c r="AC70">
        <f t="shared" si="3"/>
        <v>11.715358703452839</v>
      </c>
      <c r="AD70">
        <f t="shared" si="4"/>
        <v>772.394969283043</v>
      </c>
      <c r="AE70">
        <f>'IDT-1'!C70</f>
        <v>0</v>
      </c>
      <c r="AF70" s="24"/>
      <c r="AG70">
        <f t="shared" si="5"/>
        <v>772.394969283043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-129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5.24925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752.1990523400757</v>
      </c>
      <c r="P71" s="36">
        <v>65.409999999999982</v>
      </c>
      <c r="Q71" s="36">
        <v>22.04</v>
      </c>
      <c r="R71" s="38">
        <v>8.7899999999999974</v>
      </c>
      <c r="S71" s="38">
        <v>0</v>
      </c>
      <c r="T71" s="37">
        <f>SUMPRODUCT(LTA!J71:AN71,LTA!J$101:AN$101,LTA!J$104:AN$104)</f>
        <v>54.02</v>
      </c>
      <c r="U71" s="37">
        <f>SUMPRODUCT(LTA!J71:AN71,LTA!J$102:AN$102,LTA!J$104:AN$104)</f>
        <v>107.18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-25</v>
      </c>
      <c r="AA71" s="75">
        <f>STOA!I71</f>
        <v>0</v>
      </c>
      <c r="AB71" s="75">
        <f>-STOA!O71</f>
        <v>-150</v>
      </c>
      <c r="AC71">
        <f t="shared" si="3"/>
        <v>11.291198594656388</v>
      </c>
      <c r="AD71">
        <f t="shared" si="4"/>
        <v>786.59495539183922</v>
      </c>
      <c r="AE71">
        <f>'IDT-1'!C71</f>
        <v>0</v>
      </c>
      <c r="AF71" s="24"/>
      <c r="AG71">
        <f t="shared" si="5"/>
        <v>786.59495539183922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-97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5.24925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764.81394350021264</v>
      </c>
      <c r="P72" s="36">
        <v>65.409999999999982</v>
      </c>
      <c r="Q72" s="36">
        <v>22.04</v>
      </c>
      <c r="R72" s="38">
        <v>2.91</v>
      </c>
      <c r="S72" s="38">
        <v>0</v>
      </c>
      <c r="T72" s="37">
        <f>SUMPRODUCT(LTA!J72:AN72,LTA!J$101:AN$101,LTA!J$104:AN$104)</f>
        <v>35.119999999999997</v>
      </c>
      <c r="U72" s="37">
        <f>SUMPRODUCT(LTA!J72:AN72,LTA!J$102:AN$102,LTA!J$104:AN$104)</f>
        <v>107.18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-25</v>
      </c>
      <c r="AA72" s="75">
        <f>STOA!I72</f>
        <v>0</v>
      </c>
      <c r="AB72" s="75">
        <f>-STOA!O72</f>
        <v>-150</v>
      </c>
      <c r="AC72">
        <f t="shared" si="3"/>
        <v>10.934876948654868</v>
      </c>
      <c r="AD72">
        <f t="shared" si="4"/>
        <v>804.78616819797776</v>
      </c>
      <c r="AE72">
        <f>'IDT-1'!C72</f>
        <v>0</v>
      </c>
      <c r="AF72" s="24"/>
      <c r="AG72">
        <f t="shared" si="5"/>
        <v>804.78616819797776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-67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5.24925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787.11945870664601</v>
      </c>
      <c r="P73" s="36">
        <v>65.409999999999982</v>
      </c>
      <c r="Q73" s="36">
        <v>22.04</v>
      </c>
      <c r="R73" s="38">
        <v>0</v>
      </c>
      <c r="S73" s="38">
        <v>0</v>
      </c>
      <c r="T73" s="37">
        <f>SUMPRODUCT(LTA!J73:AN73,LTA!J$101:AN$101,LTA!J$104:AN$104)</f>
        <v>26.91</v>
      </c>
      <c r="U73" s="37">
        <f>SUMPRODUCT(LTA!J73:AN73,LTA!J$102:AN$102,LTA!J$104:AN$104)</f>
        <v>107.18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-25</v>
      </c>
      <c r="AA73" s="75">
        <f>STOA!I73</f>
        <v>0</v>
      </c>
      <c r="AB73" s="75">
        <f>-STOA!O73</f>
        <v>-150</v>
      </c>
      <c r="AC73">
        <f t="shared" si="3"/>
        <v>10.893296752790683</v>
      </c>
      <c r="AD73">
        <f t="shared" si="4"/>
        <v>832.01326360027531</v>
      </c>
      <c r="AE73">
        <f>'IDT-1'!C73</f>
        <v>0</v>
      </c>
      <c r="AF73" s="24"/>
      <c r="AG73">
        <f t="shared" si="5"/>
        <v>832.01326360027531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-51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5.24925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791.35904930870117</v>
      </c>
      <c r="P74" s="36">
        <v>65.409999999999982</v>
      </c>
      <c r="Q74" s="36">
        <v>22.04</v>
      </c>
      <c r="R74" s="38">
        <v>0</v>
      </c>
      <c r="S74" s="38">
        <v>0</v>
      </c>
      <c r="T74" s="37">
        <f>SUMPRODUCT(LTA!J74:AN74,LTA!J$101:AN$101,LTA!J$104:AN$104)</f>
        <v>24.86</v>
      </c>
      <c r="U74" s="37">
        <f>SUMPRODUCT(LTA!J74:AN74,LTA!J$102:AN$102,LTA!J$104:AN$104)</f>
        <v>107.18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10.801564263424389</v>
      </c>
      <c r="AD74">
        <f t="shared" si="4"/>
        <v>847.29458669169674</v>
      </c>
      <c r="AE74">
        <f>'IDT-1'!C74</f>
        <v>0</v>
      </c>
      <c r="AF74" s="24"/>
      <c r="AG74">
        <f t="shared" si="5"/>
        <v>847.29458669169674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-63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5.24925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787.32418796129377</v>
      </c>
      <c r="P75" s="36">
        <v>65.409999999999982</v>
      </c>
      <c r="Q75" s="36">
        <v>22.04</v>
      </c>
      <c r="R75" s="38">
        <v>0</v>
      </c>
      <c r="S75" s="38">
        <v>0</v>
      </c>
      <c r="T75" s="37">
        <f>SUMPRODUCT(LTA!J75:AN75,LTA!J$101:AN$101,LTA!J$104:AN$104)</f>
        <v>20.840000000000003</v>
      </c>
      <c r="U75" s="37">
        <f>SUMPRODUCT(LTA!J75:AN75,LTA!J$102:AN$102,LTA!J$104:AN$104)</f>
        <v>107.18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10.53059564270883</v>
      </c>
      <c r="AD75">
        <f t="shared" si="4"/>
        <v>863.51069396500509</v>
      </c>
      <c r="AE75">
        <f>'IDT-1'!C75</f>
        <v>0</v>
      </c>
      <c r="AF75" s="24"/>
      <c r="AG75">
        <f t="shared" si="5"/>
        <v>863.51069396500509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-39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5.24925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787.46838774057346</v>
      </c>
      <c r="P76" s="36">
        <v>65.409999999999982</v>
      </c>
      <c r="Q76" s="36">
        <v>22.04</v>
      </c>
      <c r="R76" s="38">
        <v>0</v>
      </c>
      <c r="S76" s="38">
        <v>0</v>
      </c>
      <c r="T76" s="37">
        <f>SUMPRODUCT(LTA!J76:AN76,LTA!J$101:AN$101,LTA!J$104:AN$104)</f>
        <v>20.34</v>
      </c>
      <c r="U76" s="37">
        <f>SUMPRODUCT(LTA!J76:AN76,LTA!J$102:AN$102,LTA!J$104:AN$104)</f>
        <v>107.18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10.375126081806776</v>
      </c>
      <c r="AD76">
        <f t="shared" si="4"/>
        <v>881.3103633051868</v>
      </c>
      <c r="AE76">
        <f>'IDT-1'!C76</f>
        <v>0</v>
      </c>
      <c r="AF76" s="24"/>
      <c r="AG76">
        <f t="shared" si="5"/>
        <v>881.3103633051868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-21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5.24925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793.38160934057339</v>
      </c>
      <c r="P77" s="36">
        <v>65.409999999999982</v>
      </c>
      <c r="Q77" s="36">
        <v>22.04</v>
      </c>
      <c r="R77" s="38">
        <v>0</v>
      </c>
      <c r="S77" s="38">
        <v>0</v>
      </c>
      <c r="T77" s="37">
        <f>SUMPRODUCT(LTA!J77:AN77,LTA!J$101:AN$101,LTA!J$104:AN$104)</f>
        <v>20.34</v>
      </c>
      <c r="U77" s="37">
        <f>SUMPRODUCT(LTA!J77:AN77,LTA!J$102:AN$102,LTA!J$104:AN$104)</f>
        <v>107.68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10.564535666845</v>
      </c>
      <c r="AD77">
        <f t="shared" si="4"/>
        <v>871.53417532014839</v>
      </c>
      <c r="AE77">
        <f>'IDT-1'!C77</f>
        <v>0</v>
      </c>
      <c r="AF77" s="24"/>
      <c r="AG77">
        <f t="shared" si="5"/>
        <v>871.53417532014839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-37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5.24925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790.88093456616014</v>
      </c>
      <c r="P78" s="36">
        <v>65.409999999999982</v>
      </c>
      <c r="Q78" s="36">
        <v>22.04</v>
      </c>
      <c r="R78" s="38">
        <v>0</v>
      </c>
      <c r="S78" s="38">
        <v>0</v>
      </c>
      <c r="T78" s="37">
        <f>SUMPRODUCT(LTA!J78:AN78,LTA!J$101:AN$101,LTA!J$104:AN$104)</f>
        <v>21.67</v>
      </c>
      <c r="U78" s="37">
        <f>SUMPRODUCT(LTA!J78:AN78,LTA!J$102:AN$102,LTA!J$104:AN$104)</f>
        <v>108.18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10.61820010281415</v>
      </c>
      <c r="AD78">
        <f t="shared" si="4"/>
        <v>863.80983610976591</v>
      </c>
      <c r="AE78">
        <f>'IDT-1'!C78</f>
        <v>0</v>
      </c>
      <c r="AF78" s="24"/>
      <c r="AG78">
        <f t="shared" si="5"/>
        <v>863.80983610976591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-44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5.24925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746.63096647842553</v>
      </c>
      <c r="P79" s="36">
        <v>65.409999999999982</v>
      </c>
      <c r="Q79" s="36">
        <v>22.04</v>
      </c>
      <c r="R79" s="38">
        <v>0</v>
      </c>
      <c r="S79" s="38">
        <v>0</v>
      </c>
      <c r="T79" s="37">
        <f>SUMPRODUCT(LTA!J79:AN79,LTA!J$101:AN$101,LTA!J$104:AN$104)</f>
        <v>22</v>
      </c>
      <c r="U79" s="37">
        <f>SUMPRODUCT(LTA!J79:AN79,LTA!J$102:AN$102,LTA!J$104:AN$104)</f>
        <v>108.52000000000001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14.47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10.51565026357585</v>
      </c>
      <c r="AD79">
        <f t="shared" si="4"/>
        <v>827.60241786126983</v>
      </c>
      <c r="AE79">
        <f>'IDT-1'!C79</f>
        <v>0</v>
      </c>
      <c r="AF79" s="24"/>
      <c r="AG79">
        <f t="shared" si="5"/>
        <v>827.60241786126983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-56</v>
      </c>
      <c r="AM79" s="34">
        <f>RTM_PXI!I79</f>
        <v>0</v>
      </c>
      <c r="AN79" s="34">
        <f>RTM_PXI!O79</f>
        <v>0</v>
      </c>
      <c r="AO79" s="148">
        <f>GDAM_IEX!I79</f>
        <v>4.8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5.24925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734.68527246529595</v>
      </c>
      <c r="P80" s="36">
        <v>65.409999999999982</v>
      </c>
      <c r="Q80" s="36">
        <v>22.04</v>
      </c>
      <c r="R80" s="38">
        <v>0</v>
      </c>
      <c r="S80" s="38">
        <v>0</v>
      </c>
      <c r="T80" s="37">
        <f>SUMPRODUCT(LTA!J80:AN80,LTA!J$101:AN$101,LTA!J$104:AN$104)</f>
        <v>23</v>
      </c>
      <c r="U80" s="37">
        <f>SUMPRODUCT(LTA!J80:AN80,LTA!J$102:AN$102,LTA!J$104:AN$104)</f>
        <v>108.84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24.75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10.71449674608823</v>
      </c>
      <c r="AD80">
        <f t="shared" si="4"/>
        <v>808.89787736562766</v>
      </c>
      <c r="AE80">
        <f>'IDT-1'!C80</f>
        <v>0</v>
      </c>
      <c r="AF80" s="24"/>
      <c r="AG80">
        <f t="shared" si="5"/>
        <v>808.89787736562766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-77</v>
      </c>
      <c r="AM80" s="34">
        <f>RTM_PXI!I80</f>
        <v>0</v>
      </c>
      <c r="AN80" s="34">
        <f>RTM_PXI!O80</f>
        <v>0</v>
      </c>
      <c r="AO80" s="148">
        <f>GDAM_IEX!I80</f>
        <v>7.64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5.24925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730.74177935714783</v>
      </c>
      <c r="P81" s="36">
        <v>65.409999999999982</v>
      </c>
      <c r="Q81" s="36">
        <v>22.04</v>
      </c>
      <c r="R81" s="38">
        <v>0</v>
      </c>
      <c r="S81" s="38">
        <v>0</v>
      </c>
      <c r="T81" s="37">
        <f>SUMPRODUCT(LTA!J81:AN81,LTA!J$101:AN$101,LTA!J$104:AN$104)</f>
        <v>14.33</v>
      </c>
      <c r="U81" s="37">
        <f>SUMPRODUCT(LTA!J81:AN81,LTA!J$102:AN$102,LTA!J$104:AN$104)</f>
        <v>108.84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18.32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10.465833299905565</v>
      </c>
      <c r="AD81">
        <f t="shared" si="4"/>
        <v>793.60304770366247</v>
      </c>
      <c r="AE81">
        <f>'IDT-1'!C81</f>
        <v>0</v>
      </c>
      <c r="AF81" s="24"/>
      <c r="AG81">
        <f t="shared" si="5"/>
        <v>793.60304770366247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-70</v>
      </c>
      <c r="AM81" s="34">
        <f>RTM_PXI!I81</f>
        <v>0</v>
      </c>
      <c r="AN81" s="34">
        <f>RTM_PXI!O81</f>
        <v>0</v>
      </c>
      <c r="AO81" s="148">
        <f>GDAM_IEX!I81</f>
        <v>4.1399999999999997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5.24925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726.57658871714784</v>
      </c>
      <c r="P82" s="36">
        <v>65.409999999999982</v>
      </c>
      <c r="Q82" s="36">
        <v>22.04</v>
      </c>
      <c r="R82" s="38">
        <v>0</v>
      </c>
      <c r="S82" s="38">
        <v>0</v>
      </c>
      <c r="T82" s="37">
        <f>SUMPRODUCT(LTA!J82:AN82,LTA!J$101:AN$101,LTA!J$104:AN$104)</f>
        <v>14.33</v>
      </c>
      <c r="U82" s="37">
        <f>SUMPRODUCT(LTA!J82:AN82,LTA!J$102:AN$102,LTA!J$104:AN$104)</f>
        <v>109.34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10.127785490381118</v>
      </c>
      <c r="AD82">
        <f t="shared" si="4"/>
        <v>781.81590487318681</v>
      </c>
      <c r="AE82">
        <f>'IDT-1'!C82</f>
        <v>0</v>
      </c>
      <c r="AF82" s="24"/>
      <c r="AG82">
        <f t="shared" si="5"/>
        <v>781.81590487318681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-56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5.24925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48.88719141696469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726.57658871714784</v>
      </c>
      <c r="P83" s="36">
        <v>65.409999999999982</v>
      </c>
      <c r="Q83" s="36">
        <v>22.04</v>
      </c>
      <c r="R83" s="38">
        <v>0</v>
      </c>
      <c r="S83" s="38">
        <v>0</v>
      </c>
      <c r="T83" s="37">
        <f>SUMPRODUCT(LTA!J83:AN83,LTA!J$101:AN$101,LTA!J$104:AN$104)</f>
        <v>15</v>
      </c>
      <c r="U83" s="37">
        <f>SUMPRODUCT(LTA!J83:AN83,LTA!J$102:AN$102,LTA!J$104:AN$104)</f>
        <v>107.18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-25</v>
      </c>
      <c r="AA83" s="75">
        <f>STOA!I83</f>
        <v>0</v>
      </c>
      <c r="AB83" s="75">
        <f>-STOA!O83</f>
        <v>-50</v>
      </c>
      <c r="AC83">
        <f t="shared" si="3"/>
        <v>10.360430464824809</v>
      </c>
      <c r="AD83">
        <f t="shared" si="4"/>
        <v>738.98259966928765</v>
      </c>
      <c r="AE83">
        <f>'IDT-1'!C83</f>
        <v>0</v>
      </c>
      <c r="AF83" s="24"/>
      <c r="AG83">
        <f t="shared" si="5"/>
        <v>738.98259966928765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-166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5.24925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48.88719141696469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726.57658871714784</v>
      </c>
      <c r="P84" s="36">
        <v>65.409999999999982</v>
      </c>
      <c r="Q84" s="36">
        <v>22.04</v>
      </c>
      <c r="R84" s="38">
        <v>0</v>
      </c>
      <c r="S84" s="38">
        <v>0</v>
      </c>
      <c r="T84" s="37">
        <f>SUMPRODUCT(LTA!J84:AN84,LTA!J$101:AN$101,LTA!J$104:AN$104)</f>
        <v>15.67</v>
      </c>
      <c r="U84" s="37">
        <f>SUMPRODUCT(LTA!J84:AN84,LTA!J$102:AN$102,LTA!J$104:AN$104)</f>
        <v>107.18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-25</v>
      </c>
      <c r="AA84" s="75">
        <f>STOA!I84</f>
        <v>0</v>
      </c>
      <c r="AB84" s="75">
        <f>-STOA!O84</f>
        <v>-50</v>
      </c>
      <c r="AC84">
        <f t="shared" si="3"/>
        <v>10.27287572985103</v>
      </c>
      <c r="AD84">
        <f t="shared" si="4"/>
        <v>750.74015440426126</v>
      </c>
      <c r="AE84">
        <f>'IDT-1'!C84</f>
        <v>-20</v>
      </c>
      <c r="AF84" s="24"/>
      <c r="AG84">
        <f t="shared" si="5"/>
        <v>730.74015440426126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-155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5.24925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54.998090344085277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726.57658871714784</v>
      </c>
      <c r="P85" s="36">
        <v>65.409999999999982</v>
      </c>
      <c r="Q85" s="36">
        <v>22.04</v>
      </c>
      <c r="R85" s="38">
        <v>0</v>
      </c>
      <c r="S85" s="38">
        <v>0</v>
      </c>
      <c r="T85" s="37">
        <f>SUMPRODUCT(LTA!J85:AN85,LTA!J$101:AN$101,LTA!J$104:AN$104)</f>
        <v>17.670000000000002</v>
      </c>
      <c r="U85" s="37">
        <f>SUMPRODUCT(LTA!J85:AN85,LTA!J$102:AN$102,LTA!J$104:AN$104)</f>
        <v>107.18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-25</v>
      </c>
      <c r="AA85" s="75">
        <f>STOA!I85</f>
        <v>0</v>
      </c>
      <c r="AB85" s="75">
        <f>-STOA!O85</f>
        <v>-50</v>
      </c>
      <c r="AC85">
        <f t="shared" si="3"/>
        <v>10.00216097184328</v>
      </c>
      <c r="AD85">
        <f t="shared" si="4"/>
        <v>799.12176808938966</v>
      </c>
      <c r="AE85">
        <f>'IDT-1'!C85</f>
        <v>-40</v>
      </c>
      <c r="AF85" s="24"/>
      <c r="AG85">
        <f t="shared" si="5"/>
        <v>759.12176808938966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5.24925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54.998090344085277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726.57658871714784</v>
      </c>
      <c r="P86" s="36">
        <v>65.409999999999982</v>
      </c>
      <c r="Q86" s="36">
        <v>22.04</v>
      </c>
      <c r="R86" s="38">
        <v>0</v>
      </c>
      <c r="S86" s="38">
        <v>0</v>
      </c>
      <c r="T86" s="37">
        <f>SUMPRODUCT(LTA!J86:AN86,LTA!J$101:AN$101,LTA!J$104:AN$104)</f>
        <v>18.329999999999998</v>
      </c>
      <c r="U86" s="37">
        <f>SUMPRODUCT(LTA!J86:AN86,LTA!J$102:AN$102,LTA!J$104:AN$104)</f>
        <v>107.18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-25</v>
      </c>
      <c r="AA86" s="75">
        <f>STOA!I86</f>
        <v>0</v>
      </c>
      <c r="AB86" s="75">
        <f>-STOA!O86</f>
        <v>-50</v>
      </c>
      <c r="AC86">
        <f t="shared" si="3"/>
        <v>10.033118445017948</v>
      </c>
      <c r="AD86">
        <f t="shared" si="4"/>
        <v>796.75081061621506</v>
      </c>
      <c r="AE86">
        <f>'IDT-1'!C86</f>
        <v>-45</v>
      </c>
      <c r="AF86" s="24"/>
      <c r="AG86">
        <f t="shared" si="5"/>
        <v>751.75081061621506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-118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5.24925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48.88719141696469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726.92725685555365</v>
      </c>
      <c r="P87" s="36">
        <v>65.409999999999982</v>
      </c>
      <c r="Q87" s="36">
        <v>22.04</v>
      </c>
      <c r="R87" s="38">
        <v>0</v>
      </c>
      <c r="S87" s="38">
        <v>0</v>
      </c>
      <c r="T87" s="37">
        <f>SUMPRODUCT(LTA!J87:AN87,LTA!J$101:AN$101,LTA!J$104:AN$104)</f>
        <v>19</v>
      </c>
      <c r="U87" s="37">
        <f>SUMPRODUCT(LTA!J87:AN87,LTA!J$102:AN$102,LTA!J$104:AN$104)</f>
        <v>107.18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-25</v>
      </c>
      <c r="AA87" s="75">
        <f>STOA!I87</f>
        <v>0</v>
      </c>
      <c r="AB87" s="75">
        <f>-STOA!O87</f>
        <v>-50</v>
      </c>
      <c r="AC87">
        <f t="shared" si="3"/>
        <v>9.8717642982442957</v>
      </c>
      <c r="AD87">
        <f t="shared" si="4"/>
        <v>805.82193397427397</v>
      </c>
      <c r="AE87">
        <f>'IDT-1'!C87</f>
        <v>-75</v>
      </c>
      <c r="AF87" s="24"/>
      <c r="AG87">
        <f t="shared" si="5"/>
        <v>730.82193397427397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-104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5.24925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41.429907214270301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732.72677005555363</v>
      </c>
      <c r="P88" s="36">
        <v>65.409999999999982</v>
      </c>
      <c r="Q88" s="36">
        <v>22.04</v>
      </c>
      <c r="R88" s="38">
        <v>0</v>
      </c>
      <c r="S88" s="38">
        <v>0</v>
      </c>
      <c r="T88" s="37">
        <f>SUMPRODUCT(LTA!J88:AN88,LTA!J$101:AN$101,LTA!J$104:AN$104)</f>
        <v>20</v>
      </c>
      <c r="U88" s="37">
        <f>SUMPRODUCT(LTA!J88:AN88,LTA!J$102:AN$102,LTA!J$104:AN$104)</f>
        <v>107.18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-25</v>
      </c>
      <c r="AA88" s="75">
        <f>STOA!I88</f>
        <v>0</v>
      </c>
      <c r="AB88" s="75">
        <f>-STOA!O88</f>
        <v>-50</v>
      </c>
      <c r="AC88">
        <f t="shared" si="3"/>
        <v>9.8154120754723291</v>
      </c>
      <c r="AD88">
        <f t="shared" si="4"/>
        <v>811.22051519435149</v>
      </c>
      <c r="AE88">
        <f>'IDT-1'!C88</f>
        <v>-80</v>
      </c>
      <c r="AF88" s="24"/>
      <c r="AG88">
        <f t="shared" si="5"/>
        <v>731.22051519435149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-98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5.24925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44.998381644249442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732.72677005555363</v>
      </c>
      <c r="P89" s="36">
        <v>65.409999999999982</v>
      </c>
      <c r="Q89" s="36">
        <v>22.04</v>
      </c>
      <c r="R89" s="38">
        <v>0</v>
      </c>
      <c r="S89" s="38">
        <v>0</v>
      </c>
      <c r="T89" s="37">
        <f>SUMPRODUCT(LTA!J89:AN89,LTA!J$101:AN$101,LTA!J$104:AN$104)</f>
        <v>21</v>
      </c>
      <c r="U89" s="37">
        <f>SUMPRODUCT(LTA!J89:AN89,LTA!J$102:AN$102,LTA!J$104:AN$104)</f>
        <v>107.68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-25</v>
      </c>
      <c r="AA89" s="75">
        <f>STOA!I89</f>
        <v>0</v>
      </c>
      <c r="AB89" s="75">
        <f>-STOA!O89</f>
        <v>-50</v>
      </c>
      <c r="AC89">
        <f t="shared" si="3"/>
        <v>9.8071603143348209</v>
      </c>
      <c r="AD89">
        <f t="shared" si="4"/>
        <v>822.29724138546817</v>
      </c>
      <c r="AE89">
        <f>'IDT-1'!C89</f>
        <v>-95</v>
      </c>
      <c r="AF89" s="24"/>
      <c r="AG89">
        <f t="shared" si="5"/>
        <v>727.29724138546817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-92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5.24925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44.998381644249442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706.22049107747716</v>
      </c>
      <c r="P90" s="36">
        <v>65.409999999999982</v>
      </c>
      <c r="Q90" s="36">
        <v>22.04</v>
      </c>
      <c r="R90" s="38">
        <v>0</v>
      </c>
      <c r="S90" s="38">
        <v>0</v>
      </c>
      <c r="T90" s="37">
        <f>SUMPRODUCT(LTA!J90:AN90,LTA!J$101:AN$101,LTA!J$104:AN$104)</f>
        <v>22</v>
      </c>
      <c r="U90" s="37">
        <f>SUMPRODUCT(LTA!J90:AN90,LTA!J$102:AN$102,LTA!J$104:AN$104)</f>
        <v>108.34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-115</v>
      </c>
      <c r="AA90" s="75">
        <f>STOA!I90</f>
        <v>0</v>
      </c>
      <c r="AB90" s="75">
        <f>-STOA!O90</f>
        <v>-50</v>
      </c>
      <c r="AC90">
        <f t="shared" si="3"/>
        <v>10.123663349862101</v>
      </c>
      <c r="AD90">
        <f t="shared" si="4"/>
        <v>735.13445937186441</v>
      </c>
      <c r="AE90">
        <f>'IDT-1'!C90</f>
        <v>-15</v>
      </c>
      <c r="AF90" s="24"/>
      <c r="AG90">
        <f t="shared" si="5"/>
        <v>720.13445937186441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-64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5.24925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46.51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630.63954020799372</v>
      </c>
      <c r="P91" s="36">
        <v>65.409999999999982</v>
      </c>
      <c r="Q91" s="36">
        <v>11.1</v>
      </c>
      <c r="R91" s="38">
        <v>0</v>
      </c>
      <c r="S91" s="38">
        <v>0</v>
      </c>
      <c r="T91" s="37">
        <f>SUMPRODUCT(LTA!J91:AN91,LTA!J$101:AN$101,LTA!J$104:AN$104)</f>
        <v>18.329999999999998</v>
      </c>
      <c r="U91" s="37">
        <f>SUMPRODUCT(LTA!J91:AN91,LTA!J$102:AN$102,LTA!J$104:AN$104)</f>
        <v>108.68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-30</v>
      </c>
      <c r="AA91" s="75">
        <f>STOA!I91</f>
        <v>0</v>
      </c>
      <c r="AB91" s="75">
        <f>-STOA!O91</f>
        <v>-75.489999999999995</v>
      </c>
      <c r="AC91">
        <f t="shared" si="3"/>
        <v>9.0469175150363768</v>
      </c>
      <c r="AD91">
        <f t="shared" si="4"/>
        <v>687.38187269295724</v>
      </c>
      <c r="AE91">
        <f>'IDT-1'!C91</f>
        <v>0</v>
      </c>
      <c r="AF91" s="24"/>
      <c r="AG91">
        <f t="shared" si="5"/>
        <v>687.38187269295724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-84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5.24925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46.51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619.10571558636605</v>
      </c>
      <c r="P92" s="36">
        <v>65.409999999999982</v>
      </c>
      <c r="Q92" s="36">
        <v>11.1</v>
      </c>
      <c r="R92" s="38">
        <v>0</v>
      </c>
      <c r="S92" s="38">
        <v>0</v>
      </c>
      <c r="T92" s="37">
        <f>SUMPRODUCT(LTA!J92:AN92,LTA!J$101:AN$101,LTA!J$104:AN$104)</f>
        <v>23.67</v>
      </c>
      <c r="U92" s="37">
        <f>SUMPRODUCT(LTA!J92:AN92,LTA!J$102:AN$102,LTA!J$104:AN$104)</f>
        <v>93.05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-45</v>
      </c>
      <c r="AA92" s="75">
        <f>STOA!I92</f>
        <v>0</v>
      </c>
      <c r="AB92" s="75">
        <f>-STOA!O92</f>
        <v>-75.489999999999995</v>
      </c>
      <c r="AC92">
        <f t="shared" si="3"/>
        <v>8.8127704418653678</v>
      </c>
      <c r="AD92">
        <f t="shared" si="4"/>
        <v>671.79219514450051</v>
      </c>
      <c r="AE92">
        <f>'IDT-1'!C92</f>
        <v>0</v>
      </c>
      <c r="AF92" s="24"/>
      <c r="AG92">
        <f t="shared" si="5"/>
        <v>671.79219514450051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-63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5.24925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48.20000000000001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619.10587846264445</v>
      </c>
      <c r="P93" s="36">
        <v>33.31</v>
      </c>
      <c r="Q93" s="36">
        <v>11.1</v>
      </c>
      <c r="R93" s="38">
        <v>0</v>
      </c>
      <c r="S93" s="38">
        <v>0</v>
      </c>
      <c r="T93" s="37">
        <f>SUMPRODUCT(LTA!J93:AN93,LTA!J$101:AN$101,LTA!J$104:AN$104)</f>
        <v>24.33</v>
      </c>
      <c r="U93" s="37">
        <f>SUMPRODUCT(LTA!J93:AN93,LTA!J$102:AN$102,LTA!J$104:AN$104)</f>
        <v>65.11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8.1079257091789927</v>
      </c>
      <c r="AD93">
        <f t="shared" si="4"/>
        <v>640.8072027534655</v>
      </c>
      <c r="AE93">
        <f>'IDT-1'!C93</f>
        <v>0</v>
      </c>
      <c r="AF93" s="24"/>
      <c r="AG93">
        <f t="shared" si="5"/>
        <v>640.8072027534655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-82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5.24925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48.20000000000001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619.10594906964786</v>
      </c>
      <c r="P94" s="36">
        <v>33.31</v>
      </c>
      <c r="Q94" s="36">
        <v>11.1</v>
      </c>
      <c r="R94" s="38">
        <v>0</v>
      </c>
      <c r="S94" s="38">
        <v>0</v>
      </c>
      <c r="T94" s="37">
        <f>SUMPRODUCT(LTA!J94:AN94,LTA!J$101:AN$101,LTA!J$104:AN$104)</f>
        <v>25</v>
      </c>
      <c r="U94" s="37">
        <f>SUMPRODUCT(LTA!J94:AN94,LTA!J$102:AN$102,LTA!J$104:AN$104)</f>
        <v>60.16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-23</v>
      </c>
      <c r="AA94" s="75">
        <f>STOA!I94</f>
        <v>0</v>
      </c>
      <c r="AB94" s="75">
        <f>-STOA!O94</f>
        <v>-75.489999999999995</v>
      </c>
      <c r="AC94">
        <f t="shared" si="3"/>
        <v>8.1312724063520445</v>
      </c>
      <c r="AD94">
        <f t="shared" si="4"/>
        <v>629.50392666329572</v>
      </c>
      <c r="AE94">
        <f>'IDT-1'!C94</f>
        <v>-18</v>
      </c>
      <c r="AF94" s="24"/>
      <c r="AG94">
        <f t="shared" si="5"/>
        <v>611.50392666329572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-66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5.24925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48.20000000000001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619.05128266115787</v>
      </c>
      <c r="P95" s="36">
        <v>33.31</v>
      </c>
      <c r="Q95" s="36">
        <v>11.1</v>
      </c>
      <c r="R95" s="38">
        <v>0</v>
      </c>
      <c r="S95" s="38">
        <v>0</v>
      </c>
      <c r="T95" s="37">
        <f>SUMPRODUCT(LTA!J95:AN95,LTA!J$101:AN$101,LTA!J$104:AN$104)</f>
        <v>23.33</v>
      </c>
      <c r="U95" s="37">
        <f>SUMPRODUCT(LTA!J95:AN95,LTA!J$102:AN$102,LTA!J$104:AN$104)</f>
        <v>60.480000000000004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-68</v>
      </c>
      <c r="AA95" s="75">
        <f>STOA!I95</f>
        <v>0</v>
      </c>
      <c r="AB95" s="75">
        <f>-STOA!O95</f>
        <v>-75.489999999999995</v>
      </c>
      <c r="AC95">
        <f t="shared" si="3"/>
        <v>8.4922041484158477</v>
      </c>
      <c r="AD95">
        <f>SUM(B95:AB95,AI95:AT95)-AC95</f>
        <v>583.7383285127421</v>
      </c>
      <c r="AE95">
        <f>'IDT-1'!C95</f>
        <v>0</v>
      </c>
      <c r="AF95" s="24"/>
      <c r="AG95">
        <f t="shared" si="5"/>
        <v>583.7383285127421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-65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5.24925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48.20000000000001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619.05488277923234</v>
      </c>
      <c r="P96" s="36">
        <v>33.31</v>
      </c>
      <c r="Q96" s="36">
        <v>11.099999999999998</v>
      </c>
      <c r="R96" s="38">
        <v>0</v>
      </c>
      <c r="S96" s="38">
        <v>0</v>
      </c>
      <c r="T96" s="37">
        <f>SUMPRODUCT(LTA!J96:AN96,LTA!J$101:AN$101,LTA!J$104:AN$104)</f>
        <v>23.33</v>
      </c>
      <c r="U96" s="37">
        <f>SUMPRODUCT(LTA!J96:AN96,LTA!J$102:AN$102,LTA!J$104:AN$104)</f>
        <v>61.16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-103</v>
      </c>
      <c r="AA96" s="75">
        <f>STOA!I96</f>
        <v>0</v>
      </c>
      <c r="AB96" s="75">
        <f>-STOA!O96</f>
        <v>-75.489999999999995</v>
      </c>
      <c r="AC96">
        <f t="shared" si="3"/>
        <v>8.7266676479796796</v>
      </c>
      <c r="AD96">
        <f t="shared" si="4"/>
        <v>557.18746513125268</v>
      </c>
      <c r="AE96">
        <f>'IDT-1'!C96</f>
        <v>0</v>
      </c>
      <c r="AF96" s="24"/>
      <c r="AG96">
        <f t="shared" si="5"/>
        <v>557.18746513125268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-57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5.24925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48.20000000000001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619.75345518869142</v>
      </c>
      <c r="P97" s="36">
        <v>33.31</v>
      </c>
      <c r="Q97" s="36">
        <v>11.099999999999998</v>
      </c>
      <c r="R97" s="38">
        <v>0</v>
      </c>
      <c r="S97" s="38">
        <v>0</v>
      </c>
      <c r="T97" s="37">
        <f>SUMPRODUCT(LTA!J97:AN97,LTA!J$101:AN$101,LTA!J$104:AN$104)</f>
        <v>23.33</v>
      </c>
      <c r="U97" s="37">
        <f>SUMPRODUCT(LTA!J97:AN97,LTA!J$102:AN$102,LTA!J$104:AN$104)</f>
        <v>61.980000000000004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-133</v>
      </c>
      <c r="AA97" s="75">
        <f>STOA!I97</f>
        <v>0</v>
      </c>
      <c r="AB97" s="75">
        <f>-STOA!O97</f>
        <v>-75.489999999999995</v>
      </c>
      <c r="AC97">
        <f t="shared" si="3"/>
        <v>8.9766160725160287</v>
      </c>
      <c r="AD97">
        <f t="shared" si="4"/>
        <v>530.45608911617546</v>
      </c>
      <c r="AE97">
        <f>'IDT-1'!C97</f>
        <v>0</v>
      </c>
      <c r="AF97" s="24"/>
      <c r="AG97">
        <f t="shared" si="5"/>
        <v>530.45608911617546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-55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5.24925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48.20000000000001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619.75345518869142</v>
      </c>
      <c r="P98" s="36">
        <v>33.31</v>
      </c>
      <c r="Q98" s="36">
        <v>11.099999999999998</v>
      </c>
      <c r="R98" s="38">
        <v>0</v>
      </c>
      <c r="S98" s="38">
        <v>0</v>
      </c>
      <c r="T98" s="37">
        <f>SUMPRODUCT(LTA!J98:AN98,LTA!J$101:AN$101,LTA!J$104:AN$104)</f>
        <v>23.33</v>
      </c>
      <c r="U98" s="37">
        <f>SUMPRODUCT(LTA!J98:AN98,LTA!J$102:AN$102,LTA!J$104:AN$104)</f>
        <v>62.980000000000004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-132</v>
      </c>
      <c r="AA98" s="75">
        <f>STOA!I98</f>
        <v>0</v>
      </c>
      <c r="AB98" s="75">
        <f>-STOA!O98</f>
        <v>-75.489999999999995</v>
      </c>
      <c r="AC98">
        <f t="shared" si="3"/>
        <v>9.2306796465378103</v>
      </c>
      <c r="AD98">
        <f t="shared" si="4"/>
        <v>502.20202554215365</v>
      </c>
      <c r="AE98">
        <f>'IDT-1'!C98</f>
        <v>0</v>
      </c>
      <c r="AF98" s="24"/>
      <c r="AG98">
        <f t="shared" si="5"/>
        <v>502.20202554215365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0.12090772500000017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1.2004449985684846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16.346210728359491</v>
      </c>
      <c r="P99" s="36">
        <f t="shared" si="6"/>
        <v>1.3115274999999993</v>
      </c>
      <c r="Q99" s="36">
        <f t="shared" si="6"/>
        <v>0.41726386051829212</v>
      </c>
      <c r="R99" s="38">
        <f t="shared" si="6"/>
        <v>0.24953683628318568</v>
      </c>
      <c r="S99" s="38">
        <f t="shared" si="6"/>
        <v>0</v>
      </c>
      <c r="T99" s="37">
        <f t="shared" si="6"/>
        <v>1.8458199999999996</v>
      </c>
      <c r="U99" s="37">
        <f t="shared" si="6"/>
        <v>2.1004675000000019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4.1724999999999991E-2</v>
      </c>
      <c r="Z99" s="34">
        <f t="shared" si="6"/>
        <v>-2.1956475000000002</v>
      </c>
      <c r="AA99" s="75">
        <f t="shared" si="6"/>
        <v>0</v>
      </c>
      <c r="AB99" s="75">
        <f t="shared" si="6"/>
        <v>-2.6539199999999998</v>
      </c>
      <c r="AC99">
        <f t="shared" si="6"/>
        <v>0.25083769445562032</v>
      </c>
      <c r="AD99">
        <f t="shared" si="6"/>
        <v>17.324838954273829</v>
      </c>
      <c r="AE99">
        <f t="shared" si="6"/>
        <v>-9.7000000000000003E-2</v>
      </c>
      <c r="AG99">
        <f t="shared" si="6"/>
        <v>17.227838954273828</v>
      </c>
      <c r="AI99">
        <f t="shared" si="6"/>
        <v>0</v>
      </c>
      <c r="AJ99">
        <f t="shared" si="6"/>
        <v>0</v>
      </c>
      <c r="AK99">
        <f t="shared" si="6"/>
        <v>1.6280000000000003E-2</v>
      </c>
      <c r="AL99">
        <f t="shared" si="6"/>
        <v>-1.2675000000000001</v>
      </c>
      <c r="AM99">
        <f t="shared" si="6"/>
        <v>0</v>
      </c>
      <c r="AN99">
        <f t="shared" si="6"/>
        <v>0</v>
      </c>
      <c r="AO99">
        <f t="shared" si="6"/>
        <v>4.2560000000000001E-2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45320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7.0711500000000003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420.88279594137606</v>
      </c>
      <c r="P3" s="36">
        <v>28.86</v>
      </c>
      <c r="Q3" s="36">
        <v>7.6980436991869921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305.74999999999989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-38</v>
      </c>
      <c r="AA3" s="75">
        <f>STOA!J3</f>
        <v>1.29</v>
      </c>
      <c r="AB3" s="75">
        <f>-STOA!P3</f>
        <v>0</v>
      </c>
      <c r="AC3">
        <f>SUMIF(B3:AB3,"&gt;0")*$AC$2-SUMIF(B3:AB3,"&lt;0")*($AC$2/(1-$AC$2))+SUMIF(AI3:AR3,"&gt;0")*$AC$2-SUMIF(AI3:AR3,"&lt;0")*($AC$2/(1-$AC$2))</f>
        <v>7.828142068331676</v>
      </c>
      <c r="AD3">
        <f>SUM(B3:AB3,AI3:AT3)-AC3</f>
        <v>743.33112853781847</v>
      </c>
      <c r="AE3">
        <f>'IDT-1'!F3</f>
        <v>0</v>
      </c>
      <c r="AF3" s="24"/>
      <c r="AG3">
        <f>SUM(AD3:AF3)</f>
        <v>743.33112853781847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-52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7.0711500000000003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420.75187619048501</v>
      </c>
      <c r="P4" s="36">
        <v>28.86</v>
      </c>
      <c r="Q4" s="36">
        <v>7.6980436991869921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267.00999999999993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-62</v>
      </c>
      <c r="AA4" s="75">
        <f>STOA!J4</f>
        <v>1.29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7.3830301342757449</v>
      </c>
      <c r="AD4">
        <f t="shared" ref="AD4:AD67" si="1">SUM(B4:AB4,AI4:AT4)-AC4</f>
        <v>718.90532072098335</v>
      </c>
      <c r="AE4">
        <f>'IDT-1'!F4</f>
        <v>0</v>
      </c>
      <c r="AF4" s="24"/>
      <c r="AG4">
        <f t="shared" ref="AG4:AG67" si="2">SUM(AD4:AF4)</f>
        <v>718.90532072098335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-14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7.0711500000000003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58.250000000000014</v>
      </c>
      <c r="J5">
        <f>Bawana_RLNG!T5</f>
        <v>0</v>
      </c>
      <c r="K5">
        <f>Bawana_Spot!T5</f>
        <v>40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442.57775428537951</v>
      </c>
      <c r="P5" s="36">
        <v>28.86</v>
      </c>
      <c r="Q5" s="36">
        <v>7.6980436991869921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223.03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-84</v>
      </c>
      <c r="AA5" s="75">
        <f>STOA!J5</f>
        <v>1.29</v>
      </c>
      <c r="AB5" s="75">
        <f>-STOA!P5</f>
        <v>0</v>
      </c>
      <c r="AC5">
        <f t="shared" si="0"/>
        <v>7.8102652900570462</v>
      </c>
      <c r="AD5">
        <f t="shared" si="1"/>
        <v>680.96668269450947</v>
      </c>
      <c r="AE5">
        <f>'IDT-1'!F5</f>
        <v>0</v>
      </c>
      <c r="AF5" s="24"/>
      <c r="AG5">
        <f t="shared" si="2"/>
        <v>680.96668269450947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-36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6.4693499999999995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58.250000000000014</v>
      </c>
      <c r="J6">
        <f>Bawana_RLNG!T6</f>
        <v>0</v>
      </c>
      <c r="K6">
        <f>Bawana_Spot!T6</f>
        <v>40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442.57775428537951</v>
      </c>
      <c r="P6" s="36">
        <v>28.86</v>
      </c>
      <c r="Q6" s="36">
        <v>7.6980436991869921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222.69000000000003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-110</v>
      </c>
      <c r="AA6" s="75">
        <f>STOA!J6</f>
        <v>1.29</v>
      </c>
      <c r="AB6" s="75">
        <f>-STOA!P6</f>
        <v>0</v>
      </c>
      <c r="AC6">
        <f t="shared" si="0"/>
        <v>7.9887196400046063</v>
      </c>
      <c r="AD6">
        <f t="shared" si="1"/>
        <v>657.8464283445619</v>
      </c>
      <c r="AE6">
        <f>'IDT-1'!F6</f>
        <v>0</v>
      </c>
      <c r="AF6" s="24"/>
      <c r="AG6">
        <f t="shared" si="2"/>
        <v>657.8464283445619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-32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6.9207000000000001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69.609999999999985</v>
      </c>
      <c r="J7">
        <f>Bawana_RLNG!T7</f>
        <v>0</v>
      </c>
      <c r="K7">
        <f>Bawana_Spot!T7</f>
        <v>40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432.49689169093739</v>
      </c>
      <c r="P7" s="36">
        <v>28.86</v>
      </c>
      <c r="Q7" s="36">
        <v>7.6980436991869921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222.66000000000003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-135</v>
      </c>
      <c r="AA7" s="75">
        <f>STOA!J7</f>
        <v>1.29</v>
      </c>
      <c r="AB7" s="75">
        <f>-STOA!P7</f>
        <v>0</v>
      </c>
      <c r="AC7">
        <f t="shared" si="0"/>
        <v>7.9775902610366245</v>
      </c>
      <c r="AD7">
        <f t="shared" si="1"/>
        <v>662.55804512908765</v>
      </c>
      <c r="AE7">
        <f>'IDT-1'!F7</f>
        <v>0</v>
      </c>
      <c r="AF7" s="24"/>
      <c r="AG7">
        <f t="shared" si="2"/>
        <v>662.55804512908765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6.9207000000000001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69.609999999999985</v>
      </c>
      <c r="J8">
        <f>Bawana_RLNG!T8</f>
        <v>0</v>
      </c>
      <c r="K8">
        <f>Bawana_Spot!T8</f>
        <v>40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431.4189911215795</v>
      </c>
      <c r="P8" s="36">
        <v>28.86</v>
      </c>
      <c r="Q8" s="36">
        <v>7.6980436991869921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222.68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-153</v>
      </c>
      <c r="AA8" s="75">
        <f>STOA!J8</f>
        <v>1.29</v>
      </c>
      <c r="AB8" s="75">
        <f>-STOA!P8</f>
        <v>0</v>
      </c>
      <c r="AC8">
        <f t="shared" si="0"/>
        <v>8.1211847353020232</v>
      </c>
      <c r="AD8">
        <f t="shared" si="1"/>
        <v>643.35655008546451</v>
      </c>
      <c r="AE8">
        <f>'IDT-1'!F8</f>
        <v>0</v>
      </c>
      <c r="AF8" s="24"/>
      <c r="AG8">
        <f t="shared" si="2"/>
        <v>643.35655008546451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7.0711500000000003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69.609999999999985</v>
      </c>
      <c r="J9">
        <f>Bawana_RLNG!T9</f>
        <v>0</v>
      </c>
      <c r="K9">
        <f>Bawana_Spot!T9</f>
        <v>40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431.4189911215795</v>
      </c>
      <c r="P9" s="36">
        <v>28.86</v>
      </c>
      <c r="Q9" s="36">
        <v>7.6980436991869921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222.73000000000002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-166</v>
      </c>
      <c r="AA9" s="75">
        <f>STOA!J9</f>
        <v>1.29</v>
      </c>
      <c r="AB9" s="75">
        <f>-STOA!P9</f>
        <v>0</v>
      </c>
      <c r="AC9">
        <f t="shared" si="0"/>
        <v>8.4617148242975837</v>
      </c>
      <c r="AD9">
        <f t="shared" si="1"/>
        <v>603.21646999646885</v>
      </c>
      <c r="AE9">
        <f>'IDT-1'!F9</f>
        <v>0</v>
      </c>
      <c r="AF9" s="24"/>
      <c r="AG9">
        <f t="shared" si="2"/>
        <v>603.21646999646885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-31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7.0711500000000003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69.609999999999985</v>
      </c>
      <c r="J10">
        <f>Bawana_RLNG!T10</f>
        <v>0</v>
      </c>
      <c r="K10">
        <f>Bawana_Spot!T10</f>
        <v>40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431.4189911215795</v>
      </c>
      <c r="P10" s="36">
        <v>28.86</v>
      </c>
      <c r="Q10" s="36">
        <v>7.6980436991869921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222.79000000000002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-179</v>
      </c>
      <c r="AA10" s="75">
        <f>STOA!J10</f>
        <v>1.29</v>
      </c>
      <c r="AB10" s="75">
        <f>-STOA!P10</f>
        <v>0</v>
      </c>
      <c r="AC10">
        <f t="shared" si="0"/>
        <v>8.5638727169962543</v>
      </c>
      <c r="AD10">
        <f t="shared" si="1"/>
        <v>591.17431210377026</v>
      </c>
      <c r="AE10">
        <f>'IDT-1'!F10</f>
        <v>0</v>
      </c>
      <c r="AF10" s="24"/>
      <c r="AG10">
        <f t="shared" si="2"/>
        <v>591.17431210377026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7.0711500000000003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40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420.71534330715428</v>
      </c>
      <c r="P11" s="36">
        <v>28.86</v>
      </c>
      <c r="Q11" s="36">
        <v>7.6980436991869921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222.64000000000001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-190</v>
      </c>
      <c r="AA11" s="75">
        <f>STOA!J11</f>
        <v>1.29</v>
      </c>
      <c r="AB11" s="75">
        <f>-STOA!P11</f>
        <v>0</v>
      </c>
      <c r="AC11">
        <f t="shared" si="0"/>
        <v>8.5658848103288623</v>
      </c>
      <c r="AD11">
        <f t="shared" si="1"/>
        <v>569.31865219601241</v>
      </c>
      <c r="AE11">
        <f>'IDT-1'!F11</f>
        <v>0</v>
      </c>
      <c r="AF11" s="24"/>
      <c r="AG11">
        <f t="shared" si="2"/>
        <v>569.31865219601241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6.4693499999999995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40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420.71534330715428</v>
      </c>
      <c r="P12" s="36">
        <v>28.86</v>
      </c>
      <c r="Q12" s="36">
        <v>7.6980436991869921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222.59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-196</v>
      </c>
      <c r="AA12" s="75">
        <f>STOA!J12</f>
        <v>1.29</v>
      </c>
      <c r="AB12" s="75">
        <f>-STOA!P12</f>
        <v>0</v>
      </c>
      <c r="AC12">
        <f t="shared" si="0"/>
        <v>8.6197077944030855</v>
      </c>
      <c r="AD12">
        <f t="shared" si="1"/>
        <v>561.61302921193817</v>
      </c>
      <c r="AE12">
        <f>'IDT-1'!F12</f>
        <v>0</v>
      </c>
      <c r="AF12" s="24"/>
      <c r="AG12">
        <f t="shared" si="2"/>
        <v>561.61302921193817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-31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6.4693499999999995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40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420.71534330715428</v>
      </c>
      <c r="P13" s="36">
        <v>28.86</v>
      </c>
      <c r="Q13" s="36">
        <v>7.6980436991869921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222.56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-198</v>
      </c>
      <c r="AA13" s="75">
        <f>STOA!J13</f>
        <v>1.29</v>
      </c>
      <c r="AB13" s="75">
        <f>-STOA!P13</f>
        <v>0</v>
      </c>
      <c r="AC13">
        <f t="shared" si="0"/>
        <v>8.6448692675777519</v>
      </c>
      <c r="AD13">
        <f t="shared" si="1"/>
        <v>558.55786773876355</v>
      </c>
      <c r="AE13">
        <f>'IDT-1'!F13</f>
        <v>0</v>
      </c>
      <c r="AF13" s="24"/>
      <c r="AG13">
        <f t="shared" si="2"/>
        <v>558.55786773876355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-32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6.4693499999999995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40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420.71534330715428</v>
      </c>
      <c r="P14" s="36">
        <v>28.86</v>
      </c>
      <c r="Q14" s="36">
        <v>7.6980436991869921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222.50000000000003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-204</v>
      </c>
      <c r="AA14" s="75">
        <f>STOA!J14</f>
        <v>1.29</v>
      </c>
      <c r="AB14" s="75">
        <f>-STOA!P14</f>
        <v>0</v>
      </c>
      <c r="AC14">
        <f t="shared" si="0"/>
        <v>8.7036633716519738</v>
      </c>
      <c r="AD14">
        <f t="shared" si="1"/>
        <v>551.43907363468929</v>
      </c>
      <c r="AE14">
        <f>'IDT-1'!F14</f>
        <v>0</v>
      </c>
      <c r="AF14" s="24"/>
      <c r="AG14">
        <f t="shared" si="2"/>
        <v>551.43907363468929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-33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5.8675499999999996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40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419.31890976596765</v>
      </c>
      <c r="P15" s="36">
        <v>28.86</v>
      </c>
      <c r="Q15" s="36">
        <v>7.6980436991869921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222.33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-218</v>
      </c>
      <c r="AA15" s="75">
        <f>STOA!J15</f>
        <v>1.29</v>
      </c>
      <c r="AB15" s="75">
        <f>-STOA!P15</f>
        <v>0</v>
      </c>
      <c r="AC15">
        <f t="shared" si="0"/>
        <v>8.7023925253557852</v>
      </c>
      <c r="AD15">
        <f t="shared" si="1"/>
        <v>547.27211093979884</v>
      </c>
      <c r="AE15">
        <f>'IDT-1'!F15</f>
        <v>0</v>
      </c>
      <c r="AF15" s="24"/>
      <c r="AG15">
        <f t="shared" si="2"/>
        <v>547.27211093979884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-21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5.8675499999999996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40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419.31890976596765</v>
      </c>
      <c r="P16" s="36">
        <v>28.86</v>
      </c>
      <c r="Q16" s="36">
        <v>7.6980436991869921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222.26000000000002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-224</v>
      </c>
      <c r="AA16" s="75">
        <f>STOA!J16</f>
        <v>1.29</v>
      </c>
      <c r="AB16" s="75">
        <f>-STOA!P16</f>
        <v>0</v>
      </c>
      <c r="AC16">
        <f t="shared" si="0"/>
        <v>8.7441603139802311</v>
      </c>
      <c r="AD16">
        <f t="shared" si="1"/>
        <v>542.16034315117429</v>
      </c>
      <c r="AE16">
        <f>'IDT-1'!F16</f>
        <v>0</v>
      </c>
      <c r="AF16" s="24"/>
      <c r="AG16">
        <f t="shared" si="2"/>
        <v>542.16034315117429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5.8675499999999996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40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419.0982616603676</v>
      </c>
      <c r="P17" s="36">
        <v>28.86</v>
      </c>
      <c r="Q17" s="36">
        <v>7.6980436991869921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222.17000000000002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-218</v>
      </c>
      <c r="AA17" s="75">
        <f>STOA!J17</f>
        <v>1.29</v>
      </c>
      <c r="AB17" s="75">
        <f>-STOA!P17</f>
        <v>0</v>
      </c>
      <c r="AC17">
        <f t="shared" si="0"/>
        <v>8.7415508698931905</v>
      </c>
      <c r="AD17">
        <f t="shared" si="1"/>
        <v>541.85230448966126</v>
      </c>
      <c r="AE17">
        <f>'IDT-1'!F17</f>
        <v>0</v>
      </c>
      <c r="AF17" s="24"/>
      <c r="AG17">
        <f t="shared" si="2"/>
        <v>541.85230448966126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5.8675499999999996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40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419.0982616603676</v>
      </c>
      <c r="P18" s="36">
        <v>28.86</v>
      </c>
      <c r="Q18" s="36">
        <v>7.6980436991869921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222.19000000000003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-212</v>
      </c>
      <c r="AA18" s="75">
        <f>STOA!J18</f>
        <v>1.29</v>
      </c>
      <c r="AB18" s="75">
        <f>-STOA!P18</f>
        <v>0</v>
      </c>
      <c r="AC18">
        <f t="shared" si="0"/>
        <v>8.7078342389936338</v>
      </c>
      <c r="AD18">
        <f t="shared" si="1"/>
        <v>545.90602112056092</v>
      </c>
      <c r="AE18">
        <f>'IDT-1'!F18</f>
        <v>0</v>
      </c>
      <c r="AF18" s="24"/>
      <c r="AG18">
        <f t="shared" si="2"/>
        <v>545.90602112056092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5.8675499999999996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40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419.23691775488163</v>
      </c>
      <c r="P19" s="36">
        <v>28.86</v>
      </c>
      <c r="Q19" s="36">
        <v>7.6980436991869921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221.61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-205</v>
      </c>
      <c r="AA19" s="75">
        <f>STOA!J19</f>
        <v>1.29</v>
      </c>
      <c r="AB19" s="75">
        <f>-STOA!P19</f>
        <v>0</v>
      </c>
      <c r="AC19">
        <f t="shared" si="0"/>
        <v>8.5685884265893275</v>
      </c>
      <c r="AD19">
        <f t="shared" si="1"/>
        <v>561.60392302747925</v>
      </c>
      <c r="AE19">
        <f>'IDT-1'!F19</f>
        <v>0</v>
      </c>
      <c r="AF19" s="24"/>
      <c r="AG19">
        <f t="shared" si="2"/>
        <v>561.60392302747925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-19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5.8675499999999996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40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419.23691775488163</v>
      </c>
      <c r="P20" s="36">
        <v>28.86</v>
      </c>
      <c r="Q20" s="36">
        <v>7.6980436991869921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221.56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-196</v>
      </c>
      <c r="AA20" s="75">
        <f>STOA!J20</f>
        <v>1.29</v>
      </c>
      <c r="AB20" s="75">
        <f>-STOA!P20</f>
        <v>0</v>
      </c>
      <c r="AC20">
        <f t="shared" si="0"/>
        <v>8.5003991647902151</v>
      </c>
      <c r="AD20">
        <f t="shared" si="1"/>
        <v>569.62211228927845</v>
      </c>
      <c r="AE20">
        <f>'IDT-1'!F20</f>
        <v>0</v>
      </c>
      <c r="AF20" s="24"/>
      <c r="AG20">
        <f t="shared" si="2"/>
        <v>569.62211228927845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5.8675499999999996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40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419.29995993928168</v>
      </c>
      <c r="P21" s="36">
        <v>28.86</v>
      </c>
      <c r="Q21" s="36">
        <v>7.6980436991869921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221.56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-185</v>
      </c>
      <c r="AA21" s="75">
        <f>STOA!J21</f>
        <v>1.29</v>
      </c>
      <c r="AB21" s="75">
        <f>-STOA!P21</f>
        <v>0</v>
      </c>
      <c r="AC21">
        <f t="shared" si="0"/>
        <v>8.4077459841653965</v>
      </c>
      <c r="AD21">
        <f t="shared" si="1"/>
        <v>580.77780765430327</v>
      </c>
      <c r="AE21">
        <f>'IDT-1'!F21</f>
        <v>0</v>
      </c>
      <c r="AF21" s="24"/>
      <c r="AG21">
        <f t="shared" si="2"/>
        <v>580.77780765430327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5.8675499999999996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40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430.37788055928166</v>
      </c>
      <c r="P22" s="36">
        <v>28.86</v>
      </c>
      <c r="Q22" s="36">
        <v>7.6980436991869921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221.56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-177</v>
      </c>
      <c r="AA22" s="75">
        <f>STOA!J22</f>
        <v>1.29</v>
      </c>
      <c r="AB22" s="75">
        <f>-STOA!P22</f>
        <v>0</v>
      </c>
      <c r="AC22">
        <f t="shared" si="0"/>
        <v>8.5092716750982849</v>
      </c>
      <c r="AD22">
        <f t="shared" si="1"/>
        <v>590.75420258337044</v>
      </c>
      <c r="AE22">
        <f>'IDT-1'!F22</f>
        <v>0</v>
      </c>
      <c r="AF22" s="24"/>
      <c r="AG22">
        <f t="shared" si="2"/>
        <v>590.75420258337044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-29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4.9648500000000002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69.607460045245574</v>
      </c>
      <c r="J23">
        <f>Bawana_RLNG!T23</f>
        <v>0</v>
      </c>
      <c r="K23">
        <f>Bawana_Spot!T23</f>
        <v>40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454.18175567330678</v>
      </c>
      <c r="P23" s="36">
        <v>28.86</v>
      </c>
      <c r="Q23" s="36">
        <v>7.6980436991869921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265.12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-145</v>
      </c>
      <c r="AA23" s="75">
        <f>STOA!J23</f>
        <v>1.29</v>
      </c>
      <c r="AB23" s="75">
        <f>-STOA!P23</f>
        <v>0</v>
      </c>
      <c r="AC23">
        <f t="shared" si="0"/>
        <v>9.3724858885321645</v>
      </c>
      <c r="AD23">
        <f t="shared" si="1"/>
        <v>620.34962352920718</v>
      </c>
      <c r="AE23">
        <f>'IDT-1'!F23</f>
        <v>0</v>
      </c>
      <c r="AF23" s="24"/>
      <c r="AG23">
        <f t="shared" si="2"/>
        <v>620.34962352920718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-97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4.9648500000000002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69.607460045245574</v>
      </c>
      <c r="J24">
        <f>Bawana_RLNG!T24</f>
        <v>0</v>
      </c>
      <c r="K24">
        <f>Bawana_Spot!T24</f>
        <v>40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454.09531803503893</v>
      </c>
      <c r="P24" s="36">
        <v>28.86</v>
      </c>
      <c r="Q24" s="36">
        <v>7.6980436991869921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303.59999999999997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-105</v>
      </c>
      <c r="AA24" s="75">
        <f>STOA!J24</f>
        <v>1.29</v>
      </c>
      <c r="AB24" s="75">
        <f>-STOA!P24</f>
        <v>0</v>
      </c>
      <c r="AC24">
        <f t="shared" si="0"/>
        <v>9.6780494969209361</v>
      </c>
      <c r="AD24">
        <f t="shared" si="1"/>
        <v>660.43762228255059</v>
      </c>
      <c r="AE24">
        <f>'IDT-1'!F24</f>
        <v>0</v>
      </c>
      <c r="AF24" s="24"/>
      <c r="AG24">
        <f t="shared" si="2"/>
        <v>660.43762228255059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-135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4.9648500000000002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69.607460045245574</v>
      </c>
      <c r="J25">
        <f>Bawana_RLNG!T25</f>
        <v>0</v>
      </c>
      <c r="K25">
        <f>Bawana_Spot!T25</f>
        <v>40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467.58150624821417</v>
      </c>
      <c r="P25" s="36">
        <v>72.150000000000006</v>
      </c>
      <c r="Q25" s="36">
        <v>26.620000000000005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343.28000000000003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-329</v>
      </c>
      <c r="AA25" s="75">
        <f>STOA!J25</f>
        <v>1.29</v>
      </c>
      <c r="AB25" s="75">
        <f>-STOA!P25</f>
        <v>0</v>
      </c>
      <c r="AC25">
        <f t="shared" si="0"/>
        <v>11.587050948353566</v>
      </c>
      <c r="AD25">
        <f t="shared" si="1"/>
        <v>707.03676534510623</v>
      </c>
      <c r="AE25">
        <f>'IDT-1'!F25</f>
        <v>0</v>
      </c>
      <c r="AF25" s="24"/>
      <c r="AG25">
        <f t="shared" si="2"/>
        <v>707.03676534510623</v>
      </c>
      <c r="AI25" s="34">
        <f>PXIL!J25</f>
        <v>0</v>
      </c>
      <c r="AJ25" s="34">
        <f>PXIL!P25</f>
        <v>0</v>
      </c>
      <c r="AK25" s="34">
        <f>RTM_IEX!J25</f>
        <v>22.13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4.9648500000000002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69.607460045245574</v>
      </c>
      <c r="J26">
        <f>Bawana_RLNG!T26</f>
        <v>0</v>
      </c>
      <c r="K26">
        <f>Bawana_Spot!T26</f>
        <v>40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515.26380400455082</v>
      </c>
      <c r="P26" s="36">
        <v>69.789999999999992</v>
      </c>
      <c r="Q26" s="36">
        <v>26.620000000000005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343.28000000000003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-284</v>
      </c>
      <c r="AA26" s="75">
        <f>STOA!J26</f>
        <v>1.29</v>
      </c>
      <c r="AB26" s="75">
        <f>-STOA!P26</f>
        <v>0</v>
      </c>
      <c r="AC26">
        <f t="shared" si="0"/>
        <v>11.493846886860565</v>
      </c>
      <c r="AD26">
        <f t="shared" si="1"/>
        <v>764.32226716293587</v>
      </c>
      <c r="AE26">
        <f>'IDT-1'!F26</f>
        <v>0</v>
      </c>
      <c r="AF26" s="24"/>
      <c r="AG26">
        <f t="shared" si="2"/>
        <v>764.32226716293587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-11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4.9648500000000002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40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586.624794260116</v>
      </c>
      <c r="P27" s="36">
        <v>72.150000000000006</v>
      </c>
      <c r="Q27" s="36">
        <v>25.25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343.28000000000003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-216</v>
      </c>
      <c r="AA27" s="75">
        <f>STOA!J27</f>
        <v>1.29</v>
      </c>
      <c r="AB27" s="75">
        <f>-STOA!P27</f>
        <v>0</v>
      </c>
      <c r="AC27">
        <f t="shared" si="0"/>
        <v>12.076180227563514</v>
      </c>
      <c r="AD27">
        <f t="shared" si="1"/>
        <v>839.0907449981396</v>
      </c>
      <c r="AE27">
        <f>'IDT-1'!F27</f>
        <v>0</v>
      </c>
      <c r="AF27" s="24"/>
      <c r="AG27">
        <f t="shared" si="2"/>
        <v>839.0907449981396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-76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4.9648500000000002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40.787280847943471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672.16783761737486</v>
      </c>
      <c r="P28" s="36">
        <v>72.150000000000006</v>
      </c>
      <c r="Q28" s="36">
        <v>26.62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394.51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-408</v>
      </c>
      <c r="AA28" s="75">
        <f>STOA!J28</f>
        <v>1.29</v>
      </c>
      <c r="AB28" s="75">
        <f>-STOA!P28</f>
        <v>0</v>
      </c>
      <c r="AC28">
        <f t="shared" si="0"/>
        <v>14.718761246974346</v>
      </c>
      <c r="AD28">
        <f t="shared" si="1"/>
        <v>918.0584881839311</v>
      </c>
      <c r="AE28">
        <f>'IDT-1'!F28</f>
        <v>0</v>
      </c>
      <c r="AF28" s="24"/>
      <c r="AG28">
        <f t="shared" si="2"/>
        <v>918.0584881839311</v>
      </c>
      <c r="AI28" s="34">
        <f>PXIL!J28</f>
        <v>0</v>
      </c>
      <c r="AJ28" s="34">
        <f>PXIL!P28</f>
        <v>0</v>
      </c>
      <c r="AK28" s="34">
        <f>RTM_IEX!J28</f>
        <v>58.68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4.9648500000000002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40.787280847943471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688.97283917007644</v>
      </c>
      <c r="P29" s="36">
        <v>72.150000000000006</v>
      </c>
      <c r="Q29" s="36">
        <v>26.62</v>
      </c>
      <c r="R29" s="38">
        <v>0.28743362831858404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394.51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-344</v>
      </c>
      <c r="AA29" s="75">
        <f>STOA!J29</f>
        <v>1.29</v>
      </c>
      <c r="AB29" s="75">
        <f>-STOA!P29</f>
        <v>0</v>
      </c>
      <c r="AC29">
        <f t="shared" si="0"/>
        <v>14.271715608102015</v>
      </c>
      <c r="AD29">
        <f t="shared" si="1"/>
        <v>993.82796900382368</v>
      </c>
      <c r="AE29">
        <f>'IDT-1'!F29</f>
        <v>0</v>
      </c>
      <c r="AF29" s="24"/>
      <c r="AG29">
        <f t="shared" si="2"/>
        <v>993.82796900382368</v>
      </c>
      <c r="AI29" s="34">
        <f>PXIL!J29</f>
        <v>0</v>
      </c>
      <c r="AJ29" s="34">
        <f>PXIL!P29</f>
        <v>0</v>
      </c>
      <c r="AK29" s="34">
        <f>RTM_IEX!J29</f>
        <v>52.91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5.8675499999999996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40.787280847943471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724.79784358305892</v>
      </c>
      <c r="P30" s="36">
        <v>72.150000000000006</v>
      </c>
      <c r="Q30" s="36">
        <v>26.62</v>
      </c>
      <c r="R30" s="38">
        <v>1.8699999999999999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394.51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-280</v>
      </c>
      <c r="AA30" s="75">
        <f>STOA!J30</f>
        <v>1.29</v>
      </c>
      <c r="AB30" s="75">
        <f>-STOA!P30</f>
        <v>0</v>
      </c>
      <c r="AC30">
        <f t="shared" si="0"/>
        <v>14.04817578830029</v>
      </c>
      <c r="AD30">
        <f t="shared" si="1"/>
        <v>1095.9817796082891</v>
      </c>
      <c r="AE30">
        <f>'IDT-1'!F30</f>
        <v>0</v>
      </c>
      <c r="AF30" s="24"/>
      <c r="AG30">
        <f t="shared" si="2"/>
        <v>1095.9817796082891</v>
      </c>
      <c r="AI30" s="34">
        <f>PXIL!J30</f>
        <v>0</v>
      </c>
      <c r="AJ30" s="34">
        <f>PXIL!P30</f>
        <v>0</v>
      </c>
      <c r="AK30" s="34">
        <f>RTM_IEX!J30</f>
        <v>52.53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5.8675499999999996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40.787280847943471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722.82822773550083</v>
      </c>
      <c r="P31" s="36">
        <v>72.150000000000006</v>
      </c>
      <c r="Q31" s="36">
        <v>26.62</v>
      </c>
      <c r="R31" s="38">
        <v>4.32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395.06398300000001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-188</v>
      </c>
      <c r="AA31" s="75">
        <f>STOA!J31</f>
        <v>1.29</v>
      </c>
      <c r="AB31" s="75">
        <f>-STOA!P31</f>
        <v>0</v>
      </c>
      <c r="AC31">
        <f t="shared" si="0"/>
        <v>13.182513961691008</v>
      </c>
      <c r="AD31">
        <f t="shared" si="1"/>
        <v>1178.5718085873405</v>
      </c>
      <c r="AE31">
        <f>'IDT-1'!F31</f>
        <v>0</v>
      </c>
      <c r="AF31" s="24"/>
      <c r="AG31">
        <f t="shared" si="2"/>
        <v>1178.5718085873405</v>
      </c>
      <c r="AI31" s="34">
        <f>PXIL!J31</f>
        <v>0</v>
      </c>
      <c r="AJ31" s="34">
        <f>PXIL!P31</f>
        <v>0</v>
      </c>
      <c r="AK31" s="34">
        <f>RTM_IEX!J31</f>
        <v>41.22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5.8675499999999996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40.787280847943471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715.65998093550081</v>
      </c>
      <c r="P32" s="36">
        <v>72.150000000000006</v>
      </c>
      <c r="Q32" s="36">
        <v>26.62</v>
      </c>
      <c r="R32" s="38">
        <v>9.2399999999999984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398.88355000000001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1.29</v>
      </c>
      <c r="AB32" s="75">
        <f>-STOA!P32</f>
        <v>0</v>
      </c>
      <c r="AC32">
        <f t="shared" si="0"/>
        <v>11.492171399091864</v>
      </c>
      <c r="AD32">
        <f t="shared" si="1"/>
        <v>1356.6234713499398</v>
      </c>
      <c r="AE32">
        <f>'IDT-1'!F32</f>
        <v>-56.152999999999999</v>
      </c>
      <c r="AF32" s="24"/>
      <c r="AG32">
        <f t="shared" si="2"/>
        <v>1300.4704713499398</v>
      </c>
      <c r="AI32" s="34">
        <f>PXIL!J32</f>
        <v>0</v>
      </c>
      <c r="AJ32" s="34">
        <f>PXIL!P32</f>
        <v>0</v>
      </c>
      <c r="AK32" s="34">
        <f>RTM_IEX!J32</f>
        <v>27.01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5.8675499999999996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40.787280847943471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718.15816072794519</v>
      </c>
      <c r="P33" s="36">
        <v>72.150000000000006</v>
      </c>
      <c r="Q33" s="36">
        <v>26.62</v>
      </c>
      <c r="R33" s="38">
        <v>14.39</v>
      </c>
      <c r="S33" s="38">
        <v>0</v>
      </c>
      <c r="T33" s="37">
        <f>SUMPRODUCT(LTA!J33:AN33,LTA!J$101:AN$101,LTA!J$105:AN$105)</f>
        <v>3.1</v>
      </c>
      <c r="U33" s="37">
        <f>SUMPRODUCT(LTA!J33:AN33,LTA!J$102:AN$102,LTA!J$105:AN$105)</f>
        <v>404.69551200000001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1.06</v>
      </c>
      <c r="Z33" s="34">
        <f>IEX!P33</f>
        <v>0</v>
      </c>
      <c r="AA33" s="75">
        <f>STOA!J33</f>
        <v>1.29</v>
      </c>
      <c r="AB33" s="75">
        <f>-STOA!P33</f>
        <v>0</v>
      </c>
      <c r="AC33">
        <f t="shared" si="0"/>
        <v>11.843964590148397</v>
      </c>
      <c r="AD33">
        <f t="shared" si="1"/>
        <v>1398.1518199513275</v>
      </c>
      <c r="AE33">
        <f>'IDT-1'!F33</f>
        <v>0</v>
      </c>
      <c r="AF33" s="24"/>
      <c r="AG33">
        <f t="shared" si="2"/>
        <v>1398.1518199513275</v>
      </c>
      <c r="AI33" s="34">
        <f>PXIL!J33</f>
        <v>0</v>
      </c>
      <c r="AJ33" s="34">
        <f>PXIL!P33</f>
        <v>0</v>
      </c>
      <c r="AK33" s="34">
        <f>RTM_IEX!J33</f>
        <v>52.27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5.8675499999999996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40.787280847943471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710.12490655463137</v>
      </c>
      <c r="P34" s="36">
        <v>72.150000000000006</v>
      </c>
      <c r="Q34" s="36">
        <v>26.62</v>
      </c>
      <c r="R34" s="38">
        <v>18.309999999999999</v>
      </c>
      <c r="S34" s="38">
        <v>0</v>
      </c>
      <c r="T34" s="37">
        <f>SUMPRODUCT(LTA!J34:AN34,LTA!J$101:AN$101,LTA!J$105:AN$105)</f>
        <v>5.42</v>
      </c>
      <c r="U34" s="37">
        <f>SUMPRODUCT(LTA!J34:AN34,LTA!J$102:AN$102,LTA!J$105:AN$105)</f>
        <v>410.44916000000001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27.58</v>
      </c>
      <c r="Z34" s="34">
        <f>IEX!P34</f>
        <v>0</v>
      </c>
      <c r="AA34" s="75">
        <f>STOA!J34</f>
        <v>1.29</v>
      </c>
      <c r="AB34" s="75">
        <f>-STOA!P34</f>
        <v>0</v>
      </c>
      <c r="AC34">
        <f t="shared" si="0"/>
        <v>12.508995898292561</v>
      </c>
      <c r="AD34">
        <f t="shared" si="1"/>
        <v>1476.6571824698694</v>
      </c>
      <c r="AE34">
        <f>'IDT-1'!F34</f>
        <v>0</v>
      </c>
      <c r="AF34" s="24"/>
      <c r="AG34">
        <f t="shared" si="2"/>
        <v>1476.6571824698694</v>
      </c>
      <c r="AI34" s="34">
        <f>PXIL!J34</f>
        <v>0</v>
      </c>
      <c r="AJ34" s="34">
        <f>PXIL!P34</f>
        <v>0</v>
      </c>
      <c r="AK34" s="34">
        <f>RTM_IEX!J34</f>
        <v>100.96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5.8675499999999996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40.787280847943471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707.49140990852425</v>
      </c>
      <c r="P35" s="36">
        <v>72.150000000000006</v>
      </c>
      <c r="Q35" s="36">
        <v>26.62</v>
      </c>
      <c r="R35" s="38">
        <v>20.2</v>
      </c>
      <c r="S35" s="38">
        <v>0</v>
      </c>
      <c r="T35" s="37">
        <f>SUMPRODUCT(LTA!J35:AN35,LTA!J$101:AN$101,LTA!J$105:AN$105)</f>
        <v>10.870000000000001</v>
      </c>
      <c r="U35" s="37">
        <f>SUMPRODUCT(LTA!J35:AN35,LTA!J$102:AN$102,LTA!J$105:AN$105)</f>
        <v>416.92201399999999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2.2200000000000002</v>
      </c>
      <c r="Z35" s="34">
        <f>IEX!P35</f>
        <v>0</v>
      </c>
      <c r="AA35" s="75">
        <f>STOA!J35</f>
        <v>49.480000000000004</v>
      </c>
      <c r="AB35" s="75">
        <f>-STOA!P35</f>
        <v>0</v>
      </c>
      <c r="AC35">
        <f t="shared" si="0"/>
        <v>12.705802500065262</v>
      </c>
      <c r="AD35">
        <f t="shared" si="1"/>
        <v>1499.8897332219897</v>
      </c>
      <c r="AE35">
        <f>'IDT-1'!F35</f>
        <v>0</v>
      </c>
      <c r="AF35" s="24"/>
      <c r="AG35">
        <f t="shared" si="2"/>
        <v>1499.8897332219897</v>
      </c>
      <c r="AI35" s="34">
        <f>PXIL!J35</f>
        <v>0</v>
      </c>
      <c r="AJ35" s="34">
        <f>PXIL!P35</f>
        <v>0</v>
      </c>
      <c r="AK35" s="34">
        <f>RTM_IEX!J35</f>
        <v>90.38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5.8675499999999996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40.787280847943471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690.28373214200963</v>
      </c>
      <c r="P36" s="36">
        <v>72.150000000000006</v>
      </c>
      <c r="Q36" s="36">
        <v>26.62</v>
      </c>
      <c r="R36" s="38">
        <v>20.2</v>
      </c>
      <c r="S36" s="38">
        <v>0</v>
      </c>
      <c r="T36" s="37">
        <f>SUMPRODUCT(LTA!J36:AN36,LTA!J$101:AN$101,LTA!J$105:AN$105)</f>
        <v>12.870000000000001</v>
      </c>
      <c r="U36" s="37">
        <f>SUMPRODUCT(LTA!J36:AN36,LTA!J$102:AN$102,LTA!J$105:AN$105)</f>
        <v>424.85271799999998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7.37</v>
      </c>
      <c r="Z36" s="34">
        <f>IEX!P36</f>
        <v>0</v>
      </c>
      <c r="AA36" s="75">
        <f>STOA!J36</f>
        <v>49.480000000000004</v>
      </c>
      <c r="AB36" s="75">
        <f>-STOA!P36</f>
        <v>0</v>
      </c>
      <c r="AC36">
        <f t="shared" si="0"/>
        <v>12.565631920426537</v>
      </c>
      <c r="AD36">
        <f t="shared" si="1"/>
        <v>1483.3429300351136</v>
      </c>
      <c r="AE36">
        <f>'IDT-1'!F36</f>
        <v>0</v>
      </c>
      <c r="AF36" s="24"/>
      <c r="AG36">
        <f t="shared" si="2"/>
        <v>1483.3429300351136</v>
      </c>
      <c r="AI36" s="34">
        <f>PXIL!J36</f>
        <v>0</v>
      </c>
      <c r="AJ36" s="34">
        <f>PXIL!P36</f>
        <v>0</v>
      </c>
      <c r="AK36" s="34">
        <f>RTM_IEX!J36</f>
        <v>75.819999999999993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5.8675499999999996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40.787280847943471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673.18426269681083</v>
      </c>
      <c r="P37" s="36">
        <v>72.150000000000006</v>
      </c>
      <c r="Q37" s="36">
        <v>26.62</v>
      </c>
      <c r="R37" s="38">
        <v>22.2</v>
      </c>
      <c r="S37" s="38">
        <v>0</v>
      </c>
      <c r="T37" s="37">
        <f>SUMPRODUCT(LTA!J37:AN37,LTA!J$101:AN$101,LTA!J$105:AN$105)</f>
        <v>24.22</v>
      </c>
      <c r="U37" s="37">
        <f>SUMPRODUCT(LTA!J37:AN37,LTA!J$102:AN$102,LTA!J$105:AN$105)</f>
        <v>434.21211499999998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18.36</v>
      </c>
      <c r="Z37" s="34">
        <f>IEX!P37</f>
        <v>0</v>
      </c>
      <c r="AA37" s="75">
        <f>STOA!J37</f>
        <v>49.480000000000004</v>
      </c>
      <c r="AB37" s="75">
        <f>-STOA!P37</f>
        <v>0</v>
      </c>
      <c r="AC37">
        <f t="shared" si="0"/>
        <v>12.688523311886868</v>
      </c>
      <c r="AD37">
        <f t="shared" si="1"/>
        <v>1497.8499661984545</v>
      </c>
      <c r="AE37">
        <f>'IDT-1'!F37</f>
        <v>0</v>
      </c>
      <c r="AF37" s="24"/>
      <c r="AG37">
        <f t="shared" si="2"/>
        <v>1497.8499661984545</v>
      </c>
      <c r="AI37" s="34">
        <f>PXIL!J37</f>
        <v>0</v>
      </c>
      <c r="AJ37" s="34">
        <f>PXIL!P37</f>
        <v>0</v>
      </c>
      <c r="AK37" s="34">
        <f>RTM_IEX!J37</f>
        <v>73.849999999999994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6.7702499999999999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40.787280847943471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667.5756006768114</v>
      </c>
      <c r="P38" s="36">
        <v>72.150000000000006</v>
      </c>
      <c r="Q38" s="36">
        <v>26.62</v>
      </c>
      <c r="R38" s="38">
        <v>22.2</v>
      </c>
      <c r="S38" s="38">
        <v>0</v>
      </c>
      <c r="T38" s="37">
        <f>SUMPRODUCT(LTA!J38:AN38,LTA!J$101:AN$101,LTA!J$105:AN$105)</f>
        <v>32.630000000000003</v>
      </c>
      <c r="U38" s="37">
        <f>SUMPRODUCT(LTA!J38:AN38,LTA!J$102:AN$102,LTA!J$105:AN$105)</f>
        <v>444.48509799999999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3.84</v>
      </c>
      <c r="Z38" s="34">
        <f>IEX!P38</f>
        <v>0</v>
      </c>
      <c r="AA38" s="75">
        <f>STOA!J38</f>
        <v>49.480000000000004</v>
      </c>
      <c r="AB38" s="75">
        <f>-STOA!P38</f>
        <v>0</v>
      </c>
      <c r="AC38">
        <f t="shared" si="0"/>
        <v>12.659182288118874</v>
      </c>
      <c r="AD38">
        <f t="shared" si="1"/>
        <v>1494.3863282022232</v>
      </c>
      <c r="AE38">
        <f>'IDT-1'!F38</f>
        <v>0</v>
      </c>
      <c r="AF38" s="24"/>
      <c r="AG38">
        <f t="shared" si="2"/>
        <v>1494.3863282022232</v>
      </c>
      <c r="AI38" s="34">
        <f>PXIL!J38</f>
        <v>0</v>
      </c>
      <c r="AJ38" s="34">
        <f>PXIL!P38</f>
        <v>0</v>
      </c>
      <c r="AK38" s="34">
        <f>RTM_IEX!J38</f>
        <v>70.900000000000006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6.7702499999999999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40.787280847943471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662.77535009864266</v>
      </c>
      <c r="P39" s="36">
        <v>72.150000000000006</v>
      </c>
      <c r="Q39" s="36">
        <v>26.62</v>
      </c>
      <c r="R39" s="38">
        <v>22.2</v>
      </c>
      <c r="S39" s="38">
        <v>0</v>
      </c>
      <c r="T39" s="37">
        <f>SUMPRODUCT(LTA!J39:AN39,LTA!J$101:AN$101,LTA!J$105:AN$105)</f>
        <v>49.1</v>
      </c>
      <c r="U39" s="37">
        <f>SUMPRODUCT(LTA!J39:AN39,LTA!J$102:AN$102,LTA!J$105:AN$105)</f>
        <v>456.21593100000001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5.45</v>
      </c>
      <c r="Z39" s="34">
        <f>IEX!P39</f>
        <v>0</v>
      </c>
      <c r="AA39" s="75">
        <f>STOA!J39</f>
        <v>49.39</v>
      </c>
      <c r="AB39" s="75">
        <f>-STOA!P39</f>
        <v>0</v>
      </c>
      <c r="AC39">
        <f t="shared" si="0"/>
        <v>12.609795180462259</v>
      </c>
      <c r="AD39">
        <f t="shared" si="1"/>
        <v>1488.5562977317113</v>
      </c>
      <c r="AE39">
        <f>'IDT-1'!F39</f>
        <v>0</v>
      </c>
      <c r="AF39" s="24"/>
      <c r="AG39">
        <f t="shared" si="2"/>
        <v>1488.5562977317113</v>
      </c>
      <c r="AI39" s="34">
        <f>PXIL!J39</f>
        <v>0</v>
      </c>
      <c r="AJ39" s="34">
        <f>PXIL!P39</f>
        <v>0</v>
      </c>
      <c r="AK39" s="34">
        <f>RTM_IEX!J39</f>
        <v>40.1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6.7702499999999999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40.787280847943471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656.0673625786427</v>
      </c>
      <c r="P40" s="36">
        <v>72.150000000000006</v>
      </c>
      <c r="Q40" s="36">
        <v>26.62</v>
      </c>
      <c r="R40" s="38">
        <v>22.2</v>
      </c>
      <c r="S40" s="38">
        <v>0</v>
      </c>
      <c r="T40" s="37">
        <f>SUMPRODUCT(LTA!J40:AN40,LTA!J$101:AN$101,LTA!J$105:AN$105)</f>
        <v>58.230000000000004</v>
      </c>
      <c r="U40" s="37">
        <f>SUMPRODUCT(LTA!J40:AN40,LTA!J$102:AN$102,LTA!J$105:AN$105)</f>
        <v>468.12170600000002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43.51</v>
      </c>
      <c r="Z40" s="34">
        <f>IEX!P40</f>
        <v>0</v>
      </c>
      <c r="AA40" s="75">
        <f>STOA!J40</f>
        <v>49.39</v>
      </c>
      <c r="AB40" s="75">
        <f>-STOA!P40</f>
        <v>0</v>
      </c>
      <c r="AC40">
        <f t="shared" si="0"/>
        <v>13.296560595294258</v>
      </c>
      <c r="AD40">
        <f t="shared" si="1"/>
        <v>1569.6273197968794</v>
      </c>
      <c r="AE40">
        <f>'IDT-1'!F40</f>
        <v>0</v>
      </c>
      <c r="AF40" s="24"/>
      <c r="AG40">
        <f t="shared" si="2"/>
        <v>1569.6273197968794</v>
      </c>
      <c r="AI40" s="34">
        <f>PXIL!J40</f>
        <v>0</v>
      </c>
      <c r="AJ40" s="34">
        <f>PXIL!P40</f>
        <v>0</v>
      </c>
      <c r="AK40" s="34">
        <f>RTM_IEX!J40</f>
        <v>69.47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6.7702499999999999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40.787280847943471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648.96215796304273</v>
      </c>
      <c r="P41" s="36">
        <v>72.150000000000006</v>
      </c>
      <c r="Q41" s="36">
        <v>26.62</v>
      </c>
      <c r="R41" s="38">
        <v>22.2</v>
      </c>
      <c r="S41" s="38">
        <v>0</v>
      </c>
      <c r="T41" s="37">
        <f>SUMPRODUCT(LTA!J41:AN41,LTA!J$101:AN$101,LTA!J$105:AN$105)</f>
        <v>64.12</v>
      </c>
      <c r="U41" s="37">
        <f>SUMPRODUCT(LTA!J41:AN41,LTA!J$102:AN$102,LTA!J$105:AN$105)</f>
        <v>479.98860500000001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30.57</v>
      </c>
      <c r="Z41" s="34">
        <f>IEX!P41</f>
        <v>0</v>
      </c>
      <c r="AA41" s="75">
        <f>STOA!J41</f>
        <v>145.59</v>
      </c>
      <c r="AB41" s="75">
        <f>-STOA!P41</f>
        <v>0</v>
      </c>
      <c r="AC41">
        <f t="shared" si="0"/>
        <v>13.702546828123214</v>
      </c>
      <c r="AD41">
        <f t="shared" si="1"/>
        <v>1617.5530279484503</v>
      </c>
      <c r="AE41">
        <f>'IDT-1'!F41</f>
        <v>0</v>
      </c>
      <c r="AF41" s="24"/>
      <c r="AG41">
        <f t="shared" si="2"/>
        <v>1617.5530279484503</v>
      </c>
      <c r="AI41" s="34">
        <f>PXIL!J41</f>
        <v>0</v>
      </c>
      <c r="AJ41" s="34">
        <f>PXIL!P41</f>
        <v>0</v>
      </c>
      <c r="AK41" s="34">
        <f>RTM_IEX!J41</f>
        <v>23.89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6.7702499999999999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40.787280847943471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642.61767170168412</v>
      </c>
      <c r="P42" s="36">
        <v>72.150000000000006</v>
      </c>
      <c r="Q42" s="36">
        <v>26.62</v>
      </c>
      <c r="R42" s="38">
        <v>23.7</v>
      </c>
      <c r="S42" s="38">
        <v>0</v>
      </c>
      <c r="T42" s="37">
        <f>SUMPRODUCT(LTA!J42:AN42,LTA!J$101:AN$101,LTA!J$105:AN$105)</f>
        <v>69.94</v>
      </c>
      <c r="U42" s="37">
        <f>SUMPRODUCT(LTA!J42:AN42,LTA!J$102:AN$102,LTA!J$105:AN$105)</f>
        <v>491.05854599999998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42.94</v>
      </c>
      <c r="Z42" s="34">
        <f>IEX!P42</f>
        <v>0</v>
      </c>
      <c r="AA42" s="75">
        <f>STOA!J42</f>
        <v>145.59</v>
      </c>
      <c r="AB42" s="75">
        <f>-STOA!P42</f>
        <v>0</v>
      </c>
      <c r="AC42">
        <f t="shared" si="0"/>
        <v>13.930400647927804</v>
      </c>
      <c r="AD42">
        <f t="shared" si="1"/>
        <v>1644.4506288672869</v>
      </c>
      <c r="AE42">
        <f>'IDT-1'!F42</f>
        <v>0</v>
      </c>
      <c r="AF42" s="24"/>
      <c r="AG42">
        <f t="shared" si="2"/>
        <v>1644.4506288672869</v>
      </c>
      <c r="AI42" s="34">
        <f>PXIL!J42</f>
        <v>0</v>
      </c>
      <c r="AJ42" s="34">
        <f>PXIL!P42</f>
        <v>0</v>
      </c>
      <c r="AK42" s="34">
        <f>RTM_IEX!J42</f>
        <v>26.6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6.7702499999999999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40.787280847943471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639.93830200608306</v>
      </c>
      <c r="P43" s="36">
        <v>72.150000000000006</v>
      </c>
      <c r="Q43" s="36">
        <v>26.62</v>
      </c>
      <c r="R43" s="38">
        <v>23.7</v>
      </c>
      <c r="S43" s="38">
        <v>0</v>
      </c>
      <c r="T43" s="37">
        <f>SUMPRODUCT(LTA!J43:AN43,LTA!J$101:AN$101,LTA!J$105:AN$105)</f>
        <v>76.72</v>
      </c>
      <c r="U43" s="37">
        <f>SUMPRODUCT(LTA!J43:AN43,LTA!J$102:AN$102,LTA!J$105:AN$105)</f>
        <v>499.95389299999999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50.5</v>
      </c>
      <c r="Z43" s="34">
        <f>IEX!P43</f>
        <v>0</v>
      </c>
      <c r="AA43" s="75">
        <f>STOA!J43</f>
        <v>145.59</v>
      </c>
      <c r="AB43" s="75">
        <f>-STOA!P43</f>
        <v>0</v>
      </c>
      <c r="AC43">
        <f t="shared" si="0"/>
        <v>14.563474857284756</v>
      </c>
      <c r="AD43">
        <f t="shared" si="1"/>
        <v>1719.1835319623292</v>
      </c>
      <c r="AE43">
        <f>'IDT-1'!F43</f>
        <v>0</v>
      </c>
      <c r="AF43" s="24"/>
      <c r="AG43">
        <f t="shared" si="2"/>
        <v>1719.1835319623292</v>
      </c>
      <c r="AI43" s="34">
        <f>PXIL!J43</f>
        <v>0</v>
      </c>
      <c r="AJ43" s="34">
        <f>PXIL!P43</f>
        <v>0</v>
      </c>
      <c r="AK43" s="34">
        <f>RTM_IEX!J43</f>
        <v>81.41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6.7702499999999999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40.787280847943471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635.07500862993345</v>
      </c>
      <c r="P44" s="36">
        <v>72.150000000000006</v>
      </c>
      <c r="Q44" s="36">
        <v>26.62</v>
      </c>
      <c r="R44" s="38">
        <v>23.7</v>
      </c>
      <c r="S44" s="38">
        <v>0</v>
      </c>
      <c r="T44" s="37">
        <f>SUMPRODUCT(LTA!J44:AN44,LTA!J$101:AN$101,LTA!J$105:AN$105)</f>
        <v>82.64</v>
      </c>
      <c r="U44" s="37">
        <f>SUMPRODUCT(LTA!J44:AN44,LTA!J$102:AN$102,LTA!J$105:AN$105)</f>
        <v>508.38026600000001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51.06</v>
      </c>
      <c r="Z44" s="34">
        <f>IEX!P44</f>
        <v>0</v>
      </c>
      <c r="AA44" s="75">
        <f>STOA!J44</f>
        <v>145.59</v>
      </c>
      <c r="AB44" s="75">
        <f>-STOA!P44</f>
        <v>0</v>
      </c>
      <c r="AC44">
        <f t="shared" si="0"/>
        <v>14.573748726125096</v>
      </c>
      <c r="AD44">
        <f t="shared" si="1"/>
        <v>1720.3963377173388</v>
      </c>
      <c r="AE44">
        <f>'IDT-1'!F44</f>
        <v>0</v>
      </c>
      <c r="AF44" s="24"/>
      <c r="AG44">
        <f t="shared" si="2"/>
        <v>1720.3963377173388</v>
      </c>
      <c r="AI44" s="34">
        <f>PXIL!J44</f>
        <v>0</v>
      </c>
      <c r="AJ44" s="34">
        <f>PXIL!P44</f>
        <v>0</v>
      </c>
      <c r="AK44" s="34">
        <f>RTM_IEX!J44</f>
        <v>72.59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6.7702499999999999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40.787280847943471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635.1380508143335</v>
      </c>
      <c r="P45" s="36">
        <v>72.150000000000006</v>
      </c>
      <c r="Q45" s="36">
        <v>26.62</v>
      </c>
      <c r="R45" s="38">
        <v>23.7</v>
      </c>
      <c r="S45" s="38">
        <v>0</v>
      </c>
      <c r="T45" s="37">
        <f>SUMPRODUCT(LTA!J45:AN45,LTA!J$101:AN$101,LTA!J$105:AN$105)</f>
        <v>89.28</v>
      </c>
      <c r="U45" s="37">
        <f>SUMPRODUCT(LTA!J45:AN45,LTA!J$102:AN$102,LTA!J$105:AN$105)</f>
        <v>517.84410999999989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55.18</v>
      </c>
      <c r="Z45" s="34">
        <f>IEX!P45</f>
        <v>0</v>
      </c>
      <c r="AA45" s="75">
        <f>STOA!J45</f>
        <v>145.59</v>
      </c>
      <c r="AB45" s="75">
        <f>-STOA!P45</f>
        <v>0</v>
      </c>
      <c r="AC45">
        <f t="shared" si="0"/>
        <v>14.290474570074059</v>
      </c>
      <c r="AD45">
        <f t="shared" si="1"/>
        <v>1686.95649805779</v>
      </c>
      <c r="AE45">
        <f>'IDT-1'!F45</f>
        <v>0</v>
      </c>
      <c r="AF45" s="24"/>
      <c r="AG45">
        <f t="shared" si="2"/>
        <v>1686.95649805779</v>
      </c>
      <c r="AI45" s="34">
        <f>PXIL!J45</f>
        <v>0</v>
      </c>
      <c r="AJ45" s="34">
        <f>PXIL!P45</f>
        <v>0</v>
      </c>
      <c r="AK45" s="34">
        <f>RTM_IEX!J45</f>
        <v>18.579999999999998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6.7702499999999999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40.787280847943471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631.9768226143334</v>
      </c>
      <c r="P46" s="36">
        <v>72.150000000000006</v>
      </c>
      <c r="Q46" s="36">
        <v>26.62</v>
      </c>
      <c r="R46" s="38">
        <v>23.7</v>
      </c>
      <c r="S46" s="38">
        <v>0</v>
      </c>
      <c r="T46" s="37">
        <f>SUMPRODUCT(LTA!J46:AN46,LTA!J$101:AN$101,LTA!J$105:AN$105)</f>
        <v>96.03</v>
      </c>
      <c r="U46" s="37">
        <f>SUMPRODUCT(LTA!J46:AN46,LTA!J$102:AN$102,LTA!J$105:AN$105)</f>
        <v>523.04377499999987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15.2</v>
      </c>
      <c r="Z46" s="34">
        <f>IEX!P46</f>
        <v>0</v>
      </c>
      <c r="AA46" s="75">
        <f>STOA!J46</f>
        <v>145.59</v>
      </c>
      <c r="AB46" s="75">
        <f>-STOA!P46</f>
        <v>0</v>
      </c>
      <c r="AC46">
        <f t="shared" si="0"/>
        <v>14.119017439194057</v>
      </c>
      <c r="AD46">
        <f t="shared" si="1"/>
        <v>1666.7163919886698</v>
      </c>
      <c r="AE46">
        <f>'IDT-1'!F46</f>
        <v>0</v>
      </c>
      <c r="AF46" s="24"/>
      <c r="AG46">
        <f t="shared" si="2"/>
        <v>1666.7163919886698</v>
      </c>
      <c r="AI46" s="34">
        <f>PXIL!J46</f>
        <v>0</v>
      </c>
      <c r="AJ46" s="34">
        <f>PXIL!P46</f>
        <v>0</v>
      </c>
      <c r="AK46" s="34">
        <f>RTM_IEX!J46</f>
        <v>29.36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6.7702499999999999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40.787280847943471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634.96208413554916</v>
      </c>
      <c r="P47" s="36">
        <v>72.150000000000006</v>
      </c>
      <c r="Q47" s="36">
        <v>26.62</v>
      </c>
      <c r="R47" s="38">
        <v>23.7</v>
      </c>
      <c r="S47" s="38">
        <v>0</v>
      </c>
      <c r="T47" s="37">
        <f>SUMPRODUCT(LTA!J47:AN47,LTA!J$101:AN$101,LTA!J$105:AN$105)</f>
        <v>100.7</v>
      </c>
      <c r="U47" s="37">
        <f>SUMPRODUCT(LTA!J47:AN47,LTA!J$102:AN$102,LTA!J$105:AN$105)</f>
        <v>527.19378799999993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10.18</v>
      </c>
      <c r="Z47" s="34">
        <f>IEX!P47</f>
        <v>0</v>
      </c>
      <c r="AA47" s="75">
        <f>STOA!J47</f>
        <v>145.59</v>
      </c>
      <c r="AB47" s="75">
        <f>-STOA!P47</f>
        <v>0</v>
      </c>
      <c r="AC47">
        <f t="shared" si="0"/>
        <v>14.034221745172271</v>
      </c>
      <c r="AD47">
        <f t="shared" si="1"/>
        <v>1656.7064622039077</v>
      </c>
      <c r="AE47">
        <f>'IDT-1'!F47</f>
        <v>0</v>
      </c>
      <c r="AF47" s="24"/>
      <c r="AG47">
        <f t="shared" si="2"/>
        <v>1656.7064622039077</v>
      </c>
      <c r="AI47" s="34">
        <f>PXIL!J47</f>
        <v>0</v>
      </c>
      <c r="AJ47" s="34">
        <f>PXIL!P47</f>
        <v>0</v>
      </c>
      <c r="AK47" s="34">
        <f>RTM_IEX!J47</f>
        <v>12.48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6.7702499999999999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40.787280847943471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634.96208413554916</v>
      </c>
      <c r="P48" s="36">
        <v>72.150000000000006</v>
      </c>
      <c r="Q48" s="36">
        <v>26.62</v>
      </c>
      <c r="R48" s="38">
        <v>23.7</v>
      </c>
      <c r="S48" s="38">
        <v>0</v>
      </c>
      <c r="T48" s="37">
        <f>SUMPRODUCT(LTA!J48:AN48,LTA!J$101:AN$101,LTA!J$105:AN$105)</f>
        <v>103.28</v>
      </c>
      <c r="U48" s="37">
        <f>SUMPRODUCT(LTA!J48:AN48,LTA!J$102:AN$102,LTA!J$105:AN$105)</f>
        <v>530.41077699999994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145.59</v>
      </c>
      <c r="AB48" s="75">
        <f>-STOA!P48</f>
        <v>0</v>
      </c>
      <c r="AC48">
        <f t="shared" si="0"/>
        <v>14.013784452772271</v>
      </c>
      <c r="AD48">
        <f t="shared" si="1"/>
        <v>1654.2938884963075</v>
      </c>
      <c r="AE48">
        <f>'IDT-1'!F48</f>
        <v>0</v>
      </c>
      <c r="AF48" s="24"/>
      <c r="AG48">
        <f t="shared" si="2"/>
        <v>1654.2938884963075</v>
      </c>
      <c r="AI48" s="34">
        <f>PXIL!J48</f>
        <v>0</v>
      </c>
      <c r="AJ48" s="34">
        <f>PXIL!P48</f>
        <v>0</v>
      </c>
      <c r="AK48" s="34">
        <f>RTM_IEX!J48</f>
        <v>14.43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6.7702499999999999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40.787280847943471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628.01979452674925</v>
      </c>
      <c r="P49" s="36">
        <v>72.150000000000006</v>
      </c>
      <c r="Q49" s="36">
        <v>26.62</v>
      </c>
      <c r="R49" s="38">
        <v>23.7</v>
      </c>
      <c r="S49" s="38">
        <v>0</v>
      </c>
      <c r="T49" s="37">
        <f>SUMPRODUCT(LTA!J49:AN49,LTA!J$101:AN$101,LTA!J$105:AN$105)</f>
        <v>105.56</v>
      </c>
      <c r="U49" s="37">
        <f>SUMPRODUCT(LTA!J49:AN49,LTA!J$102:AN$102,LTA!J$105:AN$105)</f>
        <v>533.26816299999984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107.56</v>
      </c>
      <c r="Z49" s="34">
        <f>IEX!P49</f>
        <v>0</v>
      </c>
      <c r="AA49" s="75">
        <f>STOA!J49</f>
        <v>1.29</v>
      </c>
      <c r="AB49" s="75">
        <f>-STOA!P49</f>
        <v>0</v>
      </c>
      <c r="AC49">
        <f t="shared" si="0"/>
        <v>13.81121926245835</v>
      </c>
      <c r="AD49">
        <f t="shared" si="1"/>
        <v>1630.3815500778214</v>
      </c>
      <c r="AE49">
        <f>'IDT-1'!F49</f>
        <v>0</v>
      </c>
      <c r="AF49" s="24"/>
      <c r="AG49">
        <f t="shared" si="2"/>
        <v>1630.3815500778214</v>
      </c>
      <c r="AI49" s="34">
        <f>PXIL!J49</f>
        <v>0</v>
      </c>
      <c r="AJ49" s="34">
        <f>PXIL!P49</f>
        <v>0</v>
      </c>
      <c r="AK49" s="34">
        <f>RTM_IEX!J49</f>
        <v>28.86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6.7702499999999999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40.787280847943471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627.59621642946661</v>
      </c>
      <c r="P50" s="36">
        <v>72.150000000000006</v>
      </c>
      <c r="Q50" s="36">
        <v>26.62</v>
      </c>
      <c r="R50" s="38">
        <v>23.7</v>
      </c>
      <c r="S50" s="38">
        <v>0</v>
      </c>
      <c r="T50" s="37">
        <f>SUMPRODUCT(LTA!J50:AN50,LTA!J$101:AN$101,LTA!J$105:AN$105)</f>
        <v>106.81</v>
      </c>
      <c r="U50" s="37">
        <f>SUMPRODUCT(LTA!J50:AN50,LTA!J$102:AN$102,LTA!J$105:AN$105)</f>
        <v>484.28325200000006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77.03</v>
      </c>
      <c r="Z50" s="34">
        <f>IEX!P50</f>
        <v>0</v>
      </c>
      <c r="AA50" s="75">
        <f>STOA!J50</f>
        <v>1.29</v>
      </c>
      <c r="AB50" s="75">
        <f>-STOA!P50</f>
        <v>0</v>
      </c>
      <c r="AC50">
        <f t="shared" si="0"/>
        <v>13.392659954041175</v>
      </c>
      <c r="AD50">
        <f t="shared" si="1"/>
        <v>1580.971620288956</v>
      </c>
      <c r="AE50">
        <f>'IDT-1'!F50</f>
        <v>0</v>
      </c>
      <c r="AF50" s="24"/>
      <c r="AG50">
        <f t="shared" si="2"/>
        <v>1580.971620288956</v>
      </c>
      <c r="AI50" s="34">
        <f>PXIL!J50</f>
        <v>0</v>
      </c>
      <c r="AJ50" s="34">
        <f>PXIL!P50</f>
        <v>0</v>
      </c>
      <c r="AK50" s="34">
        <f>RTM_IEX!J50</f>
        <v>57.72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6.7702499999999999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40.787280847943471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623.87033374973396</v>
      </c>
      <c r="P51" s="36">
        <v>72.150000000000006</v>
      </c>
      <c r="Q51" s="36">
        <v>26.62</v>
      </c>
      <c r="R51" s="38">
        <v>23.7</v>
      </c>
      <c r="S51" s="38">
        <v>0</v>
      </c>
      <c r="T51" s="37">
        <f>SUMPRODUCT(LTA!J51:AN51,LTA!J$101:AN$101,LTA!J$105:AN$105)</f>
        <v>107</v>
      </c>
      <c r="U51" s="37">
        <f>SUMPRODUCT(LTA!J51:AN51,LTA!J$102:AN$102,LTA!J$105:AN$105)</f>
        <v>486.91822500000001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44.25</v>
      </c>
      <c r="Z51" s="34">
        <f>IEX!P51</f>
        <v>0</v>
      </c>
      <c r="AA51" s="75">
        <f>STOA!J51</f>
        <v>1.38</v>
      </c>
      <c r="AB51" s="75">
        <f>-STOA!P51</f>
        <v>0</v>
      </c>
      <c r="AC51">
        <f t="shared" si="0"/>
        <v>13.086220312731424</v>
      </c>
      <c r="AD51">
        <f t="shared" si="1"/>
        <v>1544.7971502505332</v>
      </c>
      <c r="AE51">
        <f>'IDT-1'!F51</f>
        <v>0</v>
      </c>
      <c r="AF51" s="24"/>
      <c r="AG51">
        <f t="shared" si="2"/>
        <v>1544.7971502505332</v>
      </c>
      <c r="AI51" s="34">
        <f>PXIL!J51</f>
        <v>0</v>
      </c>
      <c r="AJ51" s="34">
        <f>PXIL!P51</f>
        <v>0</v>
      </c>
      <c r="AK51" s="34">
        <f>RTM_IEX!J51</f>
        <v>54.83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6.7702499999999999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40.787280847943471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623.88052981812621</v>
      </c>
      <c r="P52" s="36">
        <v>72.150000000000006</v>
      </c>
      <c r="Q52" s="36">
        <v>26.62</v>
      </c>
      <c r="R52" s="38">
        <v>23.7</v>
      </c>
      <c r="S52" s="38">
        <v>0</v>
      </c>
      <c r="T52" s="37">
        <f>SUMPRODUCT(LTA!J52:AN52,LTA!J$101:AN$101,LTA!J$105:AN$105)</f>
        <v>107.14</v>
      </c>
      <c r="U52" s="37">
        <f>SUMPRODUCT(LTA!J52:AN52,LTA!J$102:AN$102,LTA!J$105:AN$105)</f>
        <v>487.04457200000002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16.350000000000001</v>
      </c>
      <c r="Z52" s="34">
        <f>IEX!P52</f>
        <v>0</v>
      </c>
      <c r="AA52" s="75">
        <f>STOA!J52</f>
        <v>1.38</v>
      </c>
      <c r="AB52" s="75">
        <f>-STOA!P52</f>
        <v>0</v>
      </c>
      <c r="AC52">
        <f t="shared" si="0"/>
        <v>12.854183274505917</v>
      </c>
      <c r="AD52">
        <f t="shared" si="1"/>
        <v>1517.405730357151</v>
      </c>
      <c r="AE52">
        <f>'IDT-1'!F52</f>
        <v>0</v>
      </c>
      <c r="AF52" s="24"/>
      <c r="AG52">
        <f t="shared" si="2"/>
        <v>1517.405730357151</v>
      </c>
      <c r="AI52" s="34">
        <f>PXIL!J52</f>
        <v>0</v>
      </c>
      <c r="AJ52" s="34">
        <f>PXIL!P52</f>
        <v>0</v>
      </c>
      <c r="AK52" s="34">
        <f>RTM_IEX!J52</f>
        <v>54.83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6.7702499999999999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40.787280847943471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623.94357200252625</v>
      </c>
      <c r="P53" s="36">
        <v>72.150000000000006</v>
      </c>
      <c r="Q53" s="36">
        <v>26.62</v>
      </c>
      <c r="R53" s="38">
        <v>23.7</v>
      </c>
      <c r="S53" s="38">
        <v>0</v>
      </c>
      <c r="T53" s="37">
        <f>SUMPRODUCT(LTA!J53:AN53,LTA!J$101:AN$101,LTA!J$105:AN$105)</f>
        <v>107.17</v>
      </c>
      <c r="U53" s="37">
        <f>SUMPRODUCT(LTA!J53:AN53,LTA!J$102:AN$102,LTA!J$105:AN$105)</f>
        <v>486.61693600000001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1.38</v>
      </c>
      <c r="AB53" s="75">
        <f>-STOA!P53</f>
        <v>0</v>
      </c>
      <c r="AC53">
        <f t="shared" si="0"/>
        <v>12.3127587905291</v>
      </c>
      <c r="AD53">
        <f t="shared" si="1"/>
        <v>1439.4325610255278</v>
      </c>
      <c r="AE53">
        <f>'IDT-1'!F53</f>
        <v>0</v>
      </c>
      <c r="AF53" s="24"/>
      <c r="AG53">
        <f t="shared" si="2"/>
        <v>1439.4325610255278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-7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6.7702499999999999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40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620.75352563382728</v>
      </c>
      <c r="P54" s="36">
        <v>72.150000000000006</v>
      </c>
      <c r="Q54" s="36">
        <v>26.62</v>
      </c>
      <c r="R54" s="38">
        <v>23.7</v>
      </c>
      <c r="S54" s="38">
        <v>0</v>
      </c>
      <c r="T54" s="37">
        <f>SUMPRODUCT(LTA!J54:AN54,LTA!J$101:AN$101,LTA!J$105:AN$105)</f>
        <v>107.15</v>
      </c>
      <c r="U54" s="37">
        <f>SUMPRODUCT(LTA!J54:AN54,LTA!J$102:AN$102,LTA!J$105:AN$105)</f>
        <v>486.12126699999999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1.38</v>
      </c>
      <c r="AB54" s="75">
        <f>-STOA!P54</f>
        <v>0</v>
      </c>
      <c r="AC54">
        <f t="shared" si="0"/>
        <v>12.605392773579981</v>
      </c>
      <c r="AD54">
        <f t="shared" si="1"/>
        <v>1395.6469308258347</v>
      </c>
      <c r="AE54">
        <f>'IDT-1'!F54</f>
        <v>0</v>
      </c>
      <c r="AF54" s="24"/>
      <c r="AG54">
        <f t="shared" si="2"/>
        <v>1395.6469308258347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-46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6.7702499999999999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40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561.8810521202264</v>
      </c>
      <c r="P55" s="36">
        <v>72.150000000000006</v>
      </c>
      <c r="Q55" s="36">
        <v>26.88</v>
      </c>
      <c r="R55" s="38">
        <v>23.7</v>
      </c>
      <c r="S55" s="38">
        <v>0</v>
      </c>
      <c r="T55" s="37">
        <f>SUMPRODUCT(LTA!J55:AN55,LTA!J$101:AN$101,LTA!J$105:AN$105)</f>
        <v>107.07</v>
      </c>
      <c r="U55" s="37">
        <f>SUMPRODUCT(LTA!J55:AN55,LTA!J$102:AN$102,LTA!J$105:AN$105)</f>
        <v>484.95611100000002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1.29</v>
      </c>
      <c r="AB55" s="75">
        <f>-STOA!P55</f>
        <v>0</v>
      </c>
      <c r="AC55">
        <f t="shared" si="0"/>
        <v>12.347496259687516</v>
      </c>
      <c r="AD55">
        <f t="shared" si="1"/>
        <v>1306.9571978261263</v>
      </c>
      <c r="AE55">
        <f>'IDT-1'!F55</f>
        <v>0</v>
      </c>
      <c r="AF55" s="24"/>
      <c r="AG55">
        <f t="shared" si="2"/>
        <v>1306.9571978261263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6.7702499999999999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40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454.95966572687877</v>
      </c>
      <c r="P56" s="36">
        <v>72.150000000000006</v>
      </c>
      <c r="Q56" s="36">
        <v>26.89</v>
      </c>
      <c r="R56" s="38">
        <v>23.7</v>
      </c>
      <c r="S56" s="38">
        <v>0</v>
      </c>
      <c r="T56" s="37">
        <f>SUMPRODUCT(LTA!J56:AN56,LTA!J$101:AN$101,LTA!J$105:AN$105)</f>
        <v>106.88</v>
      </c>
      <c r="U56" s="37">
        <f>SUMPRODUCT(LTA!J56:AN56,LTA!J$102:AN$102,LTA!J$105:AN$105)</f>
        <v>482.99287300000003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1.29</v>
      </c>
      <c r="AB56" s="75">
        <f>-STOA!P56</f>
        <v>0</v>
      </c>
      <c r="AC56">
        <f t="shared" si="0"/>
        <v>11.219574471661167</v>
      </c>
      <c r="AD56">
        <f t="shared" si="1"/>
        <v>1224.0204952208048</v>
      </c>
      <c r="AE56">
        <f>'IDT-1'!F56</f>
        <v>0</v>
      </c>
      <c r="AF56" s="24"/>
      <c r="AG56">
        <f t="shared" si="2"/>
        <v>1224.0204952208048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6.7702499999999999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40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456.81393802098381</v>
      </c>
      <c r="P57" s="36">
        <v>72.150000000000006</v>
      </c>
      <c r="Q57" s="36">
        <v>26.62</v>
      </c>
      <c r="R57" s="38">
        <v>23.7</v>
      </c>
      <c r="S57" s="38">
        <v>0</v>
      </c>
      <c r="T57" s="37">
        <f>SUMPRODUCT(LTA!J57:AN57,LTA!J$101:AN$101,LTA!J$105:AN$105)</f>
        <v>101.66</v>
      </c>
      <c r="U57" s="37">
        <f>SUMPRODUCT(LTA!J57:AN57,LTA!J$102:AN$102,LTA!J$105:AN$105)</f>
        <v>479.02752099999998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1.29</v>
      </c>
      <c r="AB57" s="75">
        <f>-STOA!P57</f>
        <v>0</v>
      </c>
      <c r="AC57">
        <f t="shared" si="0"/>
        <v>10.934187515887196</v>
      </c>
      <c r="AD57">
        <f t="shared" si="1"/>
        <v>1290.7548024706837</v>
      </c>
      <c r="AE57">
        <f>'IDT-1'!F57</f>
        <v>0</v>
      </c>
      <c r="AF57" s="24"/>
      <c r="AG57">
        <f t="shared" si="2"/>
        <v>1290.7548024706837</v>
      </c>
      <c r="AI57" s="34">
        <f>PXIL!J57</f>
        <v>0</v>
      </c>
      <c r="AJ57" s="34">
        <f>PXIL!P57</f>
        <v>0</v>
      </c>
      <c r="AK57" s="34">
        <f>RTM_IEX!J57</f>
        <v>24.05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6.7702499999999999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40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514.66766606464694</v>
      </c>
      <c r="P58" s="36">
        <v>72.150000000000006</v>
      </c>
      <c r="Q58" s="36">
        <v>26.62</v>
      </c>
      <c r="R58" s="38">
        <v>23.7</v>
      </c>
      <c r="S58" s="38">
        <v>0</v>
      </c>
      <c r="T58" s="37">
        <f>SUMPRODUCT(LTA!J58:AN58,LTA!J$101:AN$101,LTA!J$105:AN$105)</f>
        <v>97.37</v>
      </c>
      <c r="U58" s="37">
        <f>SUMPRODUCT(LTA!J58:AN58,LTA!J$102:AN$102,LTA!J$105:AN$105)</f>
        <v>475.12048300000004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1.29</v>
      </c>
      <c r="AB58" s="75">
        <f>-STOA!P58</f>
        <v>0</v>
      </c>
      <c r="AC58">
        <f t="shared" si="0"/>
        <v>11.230091712253966</v>
      </c>
      <c r="AD58">
        <f t="shared" si="1"/>
        <v>1325.6855883179801</v>
      </c>
      <c r="AE58">
        <f>'IDT-1'!F58</f>
        <v>0</v>
      </c>
      <c r="AF58" s="24"/>
      <c r="AG58">
        <f t="shared" si="2"/>
        <v>1325.6855883179801</v>
      </c>
      <c r="AI58" s="34">
        <f>PXIL!J58</f>
        <v>0</v>
      </c>
      <c r="AJ58" s="34">
        <f>PXIL!P58</f>
        <v>0</v>
      </c>
      <c r="AK58" s="34">
        <f>RTM_IEX!J58</f>
        <v>9.6199999999999992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6.7702499999999999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40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514.73071236014209</v>
      </c>
      <c r="P59" s="36">
        <v>72.88</v>
      </c>
      <c r="Q59" s="36">
        <v>26.62</v>
      </c>
      <c r="R59" s="38">
        <v>23.7</v>
      </c>
      <c r="S59" s="38">
        <v>0</v>
      </c>
      <c r="T59" s="37">
        <f>SUMPRODUCT(LTA!J59:AN59,LTA!J$101:AN$101,LTA!J$105:AN$105)</f>
        <v>94.95</v>
      </c>
      <c r="U59" s="37">
        <f>SUMPRODUCT(LTA!J59:AN59,LTA!J$102:AN$102,LTA!J$105:AN$105)</f>
        <v>472.41171000000003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1.29</v>
      </c>
      <c r="AB59" s="75">
        <f>-STOA!P59</f>
        <v>0</v>
      </c>
      <c r="AC59">
        <f t="shared" si="0"/>
        <v>11.371415607936127</v>
      </c>
      <c r="AD59">
        <f t="shared" si="1"/>
        <v>1342.3685377177933</v>
      </c>
      <c r="AE59">
        <f>'IDT-1'!F59</f>
        <v>0</v>
      </c>
      <c r="AF59" s="24"/>
      <c r="AG59">
        <f t="shared" si="2"/>
        <v>1342.3685377177933</v>
      </c>
      <c r="AI59" s="34">
        <f>PXIL!J59</f>
        <v>0</v>
      </c>
      <c r="AJ59" s="34">
        <f>PXIL!P59</f>
        <v>0</v>
      </c>
      <c r="AK59" s="34">
        <f>RTM_IEX!J59</f>
        <v>30.78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6.7702499999999999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40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533.97076214276774</v>
      </c>
      <c r="P60" s="36">
        <v>72.88</v>
      </c>
      <c r="Q60" s="36">
        <v>26.62</v>
      </c>
      <c r="R60" s="38">
        <v>23.7</v>
      </c>
      <c r="S60" s="38">
        <v>0</v>
      </c>
      <c r="T60" s="37">
        <f>SUMPRODUCT(LTA!J60:AN60,LTA!J$101:AN$101,LTA!J$105:AN$105)</f>
        <v>91.43</v>
      </c>
      <c r="U60" s="37">
        <f>SUMPRODUCT(LTA!J60:AN60,LTA!J$102:AN$102,LTA!J$105:AN$105)</f>
        <v>466.74553299999997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1.29</v>
      </c>
      <c r="AB60" s="75">
        <f>-STOA!P60</f>
        <v>0</v>
      </c>
      <c r="AC60">
        <f t="shared" si="0"/>
        <v>11.391272139310182</v>
      </c>
      <c r="AD60">
        <f t="shared" si="1"/>
        <v>1344.7125539690448</v>
      </c>
      <c r="AE60">
        <f>'IDT-1'!F60</f>
        <v>0</v>
      </c>
      <c r="AF60" s="24"/>
      <c r="AG60">
        <f t="shared" si="2"/>
        <v>1344.7125539690448</v>
      </c>
      <c r="AI60" s="34">
        <f>PXIL!J60</f>
        <v>0</v>
      </c>
      <c r="AJ60" s="34">
        <f>PXIL!P60</f>
        <v>0</v>
      </c>
      <c r="AK60" s="34">
        <f>RTM_IEX!J60</f>
        <v>23.09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6.7702499999999999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69.607460045245574</v>
      </c>
      <c r="J61">
        <f>Bawana_RLNG!T61</f>
        <v>0</v>
      </c>
      <c r="K61">
        <f>Bawana_Spot!T61</f>
        <v>40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538.40451627328525</v>
      </c>
      <c r="P61" s="36">
        <v>72.150000000000006</v>
      </c>
      <c r="Q61" s="36">
        <v>26.62</v>
      </c>
      <c r="R61" s="38">
        <v>23.7</v>
      </c>
      <c r="S61" s="38">
        <v>0</v>
      </c>
      <c r="T61" s="37">
        <f>SUMPRODUCT(LTA!J61:AN61,LTA!J$101:AN$101,LTA!J$105:AN$105)</f>
        <v>83.76</v>
      </c>
      <c r="U61" s="37">
        <f>SUMPRODUCT(LTA!J61:AN61,LTA!J$102:AN$102,LTA!J$105:AN$105)</f>
        <v>510.80291099999994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1.29</v>
      </c>
      <c r="AB61" s="75">
        <f>-STOA!P61</f>
        <v>0</v>
      </c>
      <c r="AC61">
        <f t="shared" si="0"/>
        <v>11.582551153475658</v>
      </c>
      <c r="AD61">
        <f t="shared" si="1"/>
        <v>1367.2925861650551</v>
      </c>
      <c r="AE61">
        <f>'IDT-1'!F61</f>
        <v>0</v>
      </c>
      <c r="AF61" s="24"/>
      <c r="AG61">
        <f t="shared" si="2"/>
        <v>1367.2925861650551</v>
      </c>
      <c r="AI61" s="34">
        <f>PXIL!J61</f>
        <v>0</v>
      </c>
      <c r="AJ61" s="34">
        <f>PXIL!P61</f>
        <v>0</v>
      </c>
      <c r="AK61" s="34">
        <f>RTM_IEX!J61</f>
        <v>5.77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6.7702499999999999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69.607460045245574</v>
      </c>
      <c r="J62">
        <f>Bawana_RLNG!T62</f>
        <v>0</v>
      </c>
      <c r="K62">
        <f>Bawana_Spot!T62</f>
        <v>40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538.40517191999174</v>
      </c>
      <c r="P62" s="36">
        <v>72.150000000000006</v>
      </c>
      <c r="Q62" s="36">
        <v>26.62</v>
      </c>
      <c r="R62" s="38">
        <v>23.7</v>
      </c>
      <c r="S62" s="38">
        <v>0</v>
      </c>
      <c r="T62" s="37">
        <f>SUMPRODUCT(LTA!J62:AN62,LTA!J$101:AN$101,LTA!J$105:AN$105)</f>
        <v>79.19</v>
      </c>
      <c r="U62" s="37">
        <f>SUMPRODUCT(LTA!J62:AN62,LTA!J$102:AN$102,LTA!J$105:AN$105)</f>
        <v>502.79445499999997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1.29</v>
      </c>
      <c r="AB62" s="75">
        <f>-STOA!P62</f>
        <v>0</v>
      </c>
      <c r="AC62">
        <f t="shared" si="0"/>
        <v>11.549641630507992</v>
      </c>
      <c r="AD62">
        <f t="shared" si="1"/>
        <v>1363.4076953347294</v>
      </c>
      <c r="AE62">
        <f>'IDT-1'!F62</f>
        <v>0</v>
      </c>
      <c r="AF62" s="24"/>
      <c r="AG62">
        <f t="shared" si="2"/>
        <v>1363.4076953347294</v>
      </c>
      <c r="AI62" s="34">
        <f>PXIL!J62</f>
        <v>0</v>
      </c>
      <c r="AJ62" s="34">
        <f>PXIL!P62</f>
        <v>0</v>
      </c>
      <c r="AK62" s="34">
        <f>RTM_IEX!J62</f>
        <v>14.43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6.7702499999999999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69.607460045245574</v>
      </c>
      <c r="J63">
        <f>Bawana_RLNG!T63</f>
        <v>0</v>
      </c>
      <c r="K63">
        <f>Bawana_Spot!T63</f>
        <v>40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557.72672303232787</v>
      </c>
      <c r="P63" s="36">
        <v>72.150000000000006</v>
      </c>
      <c r="Q63" s="36">
        <v>26.62</v>
      </c>
      <c r="R63" s="38">
        <v>23.7</v>
      </c>
      <c r="S63" s="38">
        <v>0</v>
      </c>
      <c r="T63" s="37">
        <f>SUMPRODUCT(LTA!J63:AN63,LTA!J$101:AN$101,LTA!J$105:AN$105)</f>
        <v>72.539999999999992</v>
      </c>
      <c r="U63" s="37">
        <f>SUMPRODUCT(LTA!J63:AN63,LTA!J$102:AN$102,LTA!J$105:AN$105)</f>
        <v>492.97966999999994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1.29</v>
      </c>
      <c r="AB63" s="75">
        <f>-STOA!P63</f>
        <v>0</v>
      </c>
      <c r="AC63">
        <f t="shared" si="0"/>
        <v>11.78280161712229</v>
      </c>
      <c r="AD63">
        <f t="shared" si="1"/>
        <v>1312.6013014604512</v>
      </c>
      <c r="AE63">
        <f>'IDT-1'!F63</f>
        <v>0</v>
      </c>
      <c r="AF63" s="24"/>
      <c r="AG63">
        <f t="shared" si="2"/>
        <v>1312.6013014604512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-39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6.7702499999999999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69.607460045245574</v>
      </c>
      <c r="J64">
        <f>Bawana_RLNG!T64</f>
        <v>0</v>
      </c>
      <c r="K64">
        <f>Bawana_Spot!T64</f>
        <v>40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575.59813737991703</v>
      </c>
      <c r="P64" s="36">
        <v>72.150000000000006</v>
      </c>
      <c r="Q64" s="36">
        <v>26.62</v>
      </c>
      <c r="R64" s="38">
        <v>23.7</v>
      </c>
      <c r="S64" s="38">
        <v>0</v>
      </c>
      <c r="T64" s="37">
        <f>SUMPRODUCT(LTA!J64:AN64,LTA!J$101:AN$101,LTA!J$105:AN$105)</f>
        <v>66.69</v>
      </c>
      <c r="U64" s="37">
        <f>SUMPRODUCT(LTA!J64:AN64,LTA!J$102:AN$102,LTA!J$105:AN$105)</f>
        <v>482.93022399999995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1.29</v>
      </c>
      <c r="AB64" s="75">
        <f>-STOA!P64</f>
        <v>0</v>
      </c>
      <c r="AC64">
        <f t="shared" si="0"/>
        <v>11.824779624416704</v>
      </c>
      <c r="AD64">
        <f t="shared" si="1"/>
        <v>1311.5312918007457</v>
      </c>
      <c r="AE64">
        <f>'IDT-1'!F64</f>
        <v>0</v>
      </c>
      <c r="AF64" s="24"/>
      <c r="AG64">
        <f t="shared" si="2"/>
        <v>1311.5312918007457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-42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6.7702499999999999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69.607460045245574</v>
      </c>
      <c r="J65">
        <f>Bawana_RLNG!T65</f>
        <v>0</v>
      </c>
      <c r="K65">
        <f>Bawana_Spot!T65</f>
        <v>40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591.05317296135445</v>
      </c>
      <c r="P65" s="36">
        <v>72.150000000000006</v>
      </c>
      <c r="Q65" s="36">
        <v>26.62</v>
      </c>
      <c r="R65" s="38">
        <v>23.7</v>
      </c>
      <c r="S65" s="38">
        <v>0</v>
      </c>
      <c r="T65" s="37">
        <f>SUMPRODUCT(LTA!J65:AN65,LTA!J$101:AN$101,LTA!J$105:AN$105)</f>
        <v>60.7</v>
      </c>
      <c r="U65" s="37">
        <f>SUMPRODUCT(LTA!J65:AN65,LTA!J$102:AN$102,LTA!J$105:AN$105)</f>
        <v>471.87117499999999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1.29</v>
      </c>
      <c r="AB65" s="75">
        <f>-STOA!P65</f>
        <v>0</v>
      </c>
      <c r="AC65">
        <f t="shared" si="0"/>
        <v>11.752091807626556</v>
      </c>
      <c r="AD65">
        <f t="shared" si="1"/>
        <v>1317.0099661989734</v>
      </c>
      <c r="AE65">
        <f>'IDT-1'!F65</f>
        <v>0</v>
      </c>
      <c r="AF65" s="24"/>
      <c r="AG65">
        <f t="shared" si="2"/>
        <v>1317.0099661989734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6.7702499999999999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69.607460045245574</v>
      </c>
      <c r="J66">
        <f>Bawana_RLNG!T66</f>
        <v>0</v>
      </c>
      <c r="K66">
        <f>Bawana_Spot!T66</f>
        <v>40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595.14411216667281</v>
      </c>
      <c r="P66" s="36">
        <v>72.150000000000006</v>
      </c>
      <c r="Q66" s="36">
        <v>26.62</v>
      </c>
      <c r="R66" s="38">
        <v>23.7</v>
      </c>
      <c r="S66" s="38">
        <v>0</v>
      </c>
      <c r="T66" s="37">
        <f>SUMPRODUCT(LTA!J66:AN66,LTA!J$101:AN$101,LTA!J$105:AN$105)</f>
        <v>51.66</v>
      </c>
      <c r="U66" s="37">
        <f>SUMPRODUCT(LTA!J66:AN66,LTA!J$102:AN$102,LTA!J$105:AN$105)</f>
        <v>461.063647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1.29</v>
      </c>
      <c r="AB66" s="75">
        <f>-STOA!P66</f>
        <v>0</v>
      </c>
      <c r="AC66">
        <f t="shared" si="0"/>
        <v>11.594322988576563</v>
      </c>
      <c r="AD66">
        <f t="shared" si="1"/>
        <v>1304.4111462233418</v>
      </c>
      <c r="AE66">
        <f>'IDT-1'!F66</f>
        <v>0</v>
      </c>
      <c r="AF66" s="24"/>
      <c r="AG66">
        <f t="shared" si="2"/>
        <v>1304.4111462233418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-32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6.7702499999999999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40.000000000000007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597.10980794993566</v>
      </c>
      <c r="P67" s="36">
        <v>72.149999999999991</v>
      </c>
      <c r="Q67" s="36">
        <v>26.62</v>
      </c>
      <c r="R67" s="38">
        <v>23.7</v>
      </c>
      <c r="S67" s="38">
        <v>0</v>
      </c>
      <c r="T67" s="37">
        <f>SUMPRODUCT(LTA!J67:AN67,LTA!J$101:AN$101,LTA!J$105:AN$105)</f>
        <v>43.74</v>
      </c>
      <c r="U67" s="37">
        <f>SUMPRODUCT(LTA!J67:AN67,LTA!J$102:AN$102,LTA!J$105:AN$105)</f>
        <v>450.49909400000001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1.38</v>
      </c>
      <c r="AB67" s="75">
        <f>-STOA!P67</f>
        <v>0</v>
      </c>
      <c r="AC67">
        <f t="shared" si="0"/>
        <v>11.244540140564617</v>
      </c>
      <c r="AD67">
        <f t="shared" si="1"/>
        <v>1313.3318927749585</v>
      </c>
      <c r="AE67">
        <f>'IDT-1'!F67</f>
        <v>0</v>
      </c>
      <c r="AF67" s="24"/>
      <c r="AG67">
        <f t="shared" si="2"/>
        <v>1313.3318927749585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6.7702499999999999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40.000000000000007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646.39065088772577</v>
      </c>
      <c r="P68" s="36">
        <v>72.149999999999991</v>
      </c>
      <c r="Q68" s="36">
        <v>26.62</v>
      </c>
      <c r="R68" s="38">
        <v>22.03</v>
      </c>
      <c r="S68" s="38">
        <v>0</v>
      </c>
      <c r="T68" s="37">
        <f>SUMPRODUCT(LTA!J68:AN68,LTA!J$101:AN$101,LTA!J$105:AN$105)</f>
        <v>34.49</v>
      </c>
      <c r="U68" s="37">
        <f>SUMPRODUCT(LTA!J68:AN68,LTA!J$102:AN$102,LTA!J$105:AN$105)</f>
        <v>439.84706999999997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-17</v>
      </c>
      <c r="AA68" s="75">
        <f>STOA!J68</f>
        <v>1.38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11.739900109113615</v>
      </c>
      <c r="AD68">
        <f t="shared" ref="AD68:AD98" si="4">SUM(B68:AB68,AI68:AT68)-AC68</f>
        <v>1309.5453517441995</v>
      </c>
      <c r="AE68">
        <f>'IDT-1'!F68</f>
        <v>0</v>
      </c>
      <c r="AF68" s="24"/>
      <c r="AG68">
        <f t="shared" ref="AG68:AG98" si="5">SUM(AD68:AF68)</f>
        <v>1309.5453517441995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-21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6.7702499999999999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57.1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653.59651584317953</v>
      </c>
      <c r="P69" s="36">
        <v>72.149999999999991</v>
      </c>
      <c r="Q69" s="36">
        <v>26.62</v>
      </c>
      <c r="R69" s="38">
        <v>20.300000000000004</v>
      </c>
      <c r="S69" s="38">
        <v>0</v>
      </c>
      <c r="T69" s="37">
        <f>SUMPRODUCT(LTA!J69:AN69,LTA!J$101:AN$101,LTA!J$105:AN$105)</f>
        <v>23.29</v>
      </c>
      <c r="U69" s="37">
        <f>SUMPRODUCT(LTA!J69:AN69,LTA!J$102:AN$102,LTA!J$105:AN$105)</f>
        <v>429.09785599999998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-18</v>
      </c>
      <c r="AA69" s="75">
        <f>STOA!J69</f>
        <v>1.38</v>
      </c>
      <c r="AB69" s="75">
        <f>-STOA!P69</f>
        <v>0</v>
      </c>
      <c r="AC69">
        <f t="shared" si="3"/>
        <v>11.897644816187427</v>
      </c>
      <c r="AD69">
        <f t="shared" si="4"/>
        <v>1292.0142579925791</v>
      </c>
      <c r="AE69">
        <f>'IDT-1'!F69</f>
        <v>-7</v>
      </c>
      <c r="AF69" s="24"/>
      <c r="AG69">
        <f t="shared" si="5"/>
        <v>1285.0142579925791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-38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6.7702499999999999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57.1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665.72622781254825</v>
      </c>
      <c r="P70" s="36">
        <v>72.149999999999991</v>
      </c>
      <c r="Q70" s="36">
        <v>26.62</v>
      </c>
      <c r="R70" s="38">
        <v>16.71</v>
      </c>
      <c r="S70" s="38">
        <v>0</v>
      </c>
      <c r="T70" s="37">
        <f>SUMPRODUCT(LTA!J70:AN70,LTA!J$101:AN$101,LTA!J$105:AN$105)</f>
        <v>18.13</v>
      </c>
      <c r="U70" s="37">
        <f>SUMPRODUCT(LTA!J70:AN70,LTA!J$102:AN$102,LTA!J$105:AN$105)</f>
        <v>420.12721899999997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1.38</v>
      </c>
      <c r="AB70" s="75">
        <f>-STOA!P70</f>
        <v>0</v>
      </c>
      <c r="AC70">
        <f t="shared" si="3"/>
        <v>11.799854099580793</v>
      </c>
      <c r="AD70">
        <f t="shared" si="4"/>
        <v>1292.5211236785549</v>
      </c>
      <c r="AE70">
        <f>'IDT-1'!F70</f>
        <v>-5.9960000000000004</v>
      </c>
      <c r="AF70" s="24"/>
      <c r="AG70">
        <f t="shared" si="5"/>
        <v>1286.5251236785548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6.7702499999999999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57.1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678.77703978102545</v>
      </c>
      <c r="P71" s="36">
        <v>72.149999999999991</v>
      </c>
      <c r="Q71" s="36">
        <v>26.62</v>
      </c>
      <c r="R71" s="38">
        <v>8.4299999999999979</v>
      </c>
      <c r="S71" s="38">
        <v>0</v>
      </c>
      <c r="T71" s="37">
        <f>SUMPRODUCT(LTA!J71:AN71,LTA!J$101:AN$101,LTA!J$105:AN$105)</f>
        <v>11.48</v>
      </c>
      <c r="U71" s="37">
        <f>SUMPRODUCT(LTA!J71:AN71,LTA!J$102:AN$102,LTA!J$105:AN$105)</f>
        <v>410.90388799999999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-9</v>
      </c>
      <c r="AA71" s="75">
        <f>STOA!J71</f>
        <v>1.29</v>
      </c>
      <c r="AB71" s="75">
        <f>-STOA!P71</f>
        <v>0</v>
      </c>
      <c r="AC71">
        <f t="shared" si="3"/>
        <v>11.663481151091553</v>
      </c>
      <c r="AD71">
        <f t="shared" si="4"/>
        <v>1286.4649775955211</v>
      </c>
      <c r="AE71">
        <f>'IDT-1'!F71</f>
        <v>0</v>
      </c>
      <c r="AF71" s="24"/>
      <c r="AG71">
        <f t="shared" si="5"/>
        <v>1286.4649775955211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-36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6.7702499999999999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57.1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695.04574284785849</v>
      </c>
      <c r="P72" s="36">
        <v>72.149999999999991</v>
      </c>
      <c r="Q72" s="36">
        <v>26.62</v>
      </c>
      <c r="R72" s="38">
        <v>2.79</v>
      </c>
      <c r="S72" s="38">
        <v>0</v>
      </c>
      <c r="T72" s="37">
        <f>SUMPRODUCT(LTA!J72:AN72,LTA!J$101:AN$101,LTA!J$105:AN$105)</f>
        <v>3.95</v>
      </c>
      <c r="U72" s="37">
        <f>SUMPRODUCT(LTA!J72:AN72,LTA!J$102:AN$102,LTA!J$105:AN$105)</f>
        <v>405.44180999999998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1.29</v>
      </c>
      <c r="AB72" s="75">
        <f>-STOA!P72</f>
        <v>0</v>
      </c>
      <c r="AC72">
        <f t="shared" si="3"/>
        <v>11.423378700805836</v>
      </c>
      <c r="AD72">
        <f t="shared" si="4"/>
        <v>1310.3417051126398</v>
      </c>
      <c r="AE72">
        <f>'IDT-1'!F72</f>
        <v>0</v>
      </c>
      <c r="AF72" s="24"/>
      <c r="AG72">
        <f t="shared" si="5"/>
        <v>1310.3417051126398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-19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6.7702499999999999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57.1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711.11819606336587</v>
      </c>
      <c r="P73" s="36">
        <v>72.149999999999991</v>
      </c>
      <c r="Q73" s="36">
        <v>26.62</v>
      </c>
      <c r="R73" s="38">
        <v>0</v>
      </c>
      <c r="S73" s="38">
        <v>0</v>
      </c>
      <c r="T73" s="37">
        <f>SUMPRODUCT(LTA!J73:AN73,LTA!J$101:AN$101,LTA!J$105:AN$105)</f>
        <v>1.53</v>
      </c>
      <c r="U73" s="37">
        <f>SUMPRODUCT(LTA!J73:AN73,LTA!J$102:AN$102,LTA!J$105:AN$105)</f>
        <v>399.84366599999998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1.19</v>
      </c>
      <c r="Z73" s="34">
        <f>IEX!P73</f>
        <v>0</v>
      </c>
      <c r="AA73" s="75">
        <f>STOA!J73</f>
        <v>1.29</v>
      </c>
      <c r="AB73" s="75">
        <f>-STOA!P73</f>
        <v>0</v>
      </c>
      <c r="AC73">
        <f t="shared" si="3"/>
        <v>11.570777633189879</v>
      </c>
      <c r="AD73">
        <f t="shared" si="4"/>
        <v>1305.6486153957633</v>
      </c>
      <c r="AE73">
        <f>'IDT-1'!F73</f>
        <v>0</v>
      </c>
      <c r="AF73" s="24"/>
      <c r="AG73">
        <f t="shared" si="5"/>
        <v>1305.6486153957633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6.7702499999999999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57.1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716.23923142720639</v>
      </c>
      <c r="P74" s="36">
        <v>72.149999999999991</v>
      </c>
      <c r="Q74" s="36">
        <v>26.62</v>
      </c>
      <c r="R74" s="38">
        <v>0</v>
      </c>
      <c r="S74" s="38">
        <v>0</v>
      </c>
      <c r="T74" s="37">
        <f>SUMPRODUCT(LTA!J74:AN74,LTA!J$101:AN$101,LTA!J$105:AN$105)</f>
        <v>0.27</v>
      </c>
      <c r="U74" s="37">
        <f>SUMPRODUCT(LTA!J74:AN74,LTA!J$102:AN$102,LTA!J$105:AN$105)</f>
        <v>396.7919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2.1800000000000002</v>
      </c>
      <c r="Z74" s="34">
        <f>IEX!P74</f>
        <v>0</v>
      </c>
      <c r="AA74" s="75">
        <f>STOA!J74</f>
        <v>1.29</v>
      </c>
      <c r="AB74" s="75">
        <f>-STOA!P74</f>
        <v>0</v>
      </c>
      <c r="AC74">
        <f t="shared" si="3"/>
        <v>11.501179918597249</v>
      </c>
      <c r="AD74">
        <f t="shared" si="4"/>
        <v>1317.5174824741964</v>
      </c>
      <c r="AE74">
        <f>'IDT-1'!F74</f>
        <v>0</v>
      </c>
      <c r="AF74" s="24"/>
      <c r="AG74">
        <f t="shared" si="5"/>
        <v>1317.5174824741964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6.7702499999999999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57.1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715.54322342221246</v>
      </c>
      <c r="P75" s="36">
        <v>72.149999999999991</v>
      </c>
      <c r="Q75" s="36">
        <v>26.62</v>
      </c>
      <c r="R75" s="38">
        <v>0</v>
      </c>
      <c r="S75" s="38">
        <v>0</v>
      </c>
      <c r="T75" s="37">
        <f>SUMPRODUCT(LTA!J75:AN75,LTA!J$101:AN$101,LTA!J$105:AN$105)</f>
        <v>0.17</v>
      </c>
      <c r="U75" s="37">
        <f>SUMPRODUCT(LTA!J75:AN75,LTA!J$102:AN$102,LTA!J$105:AN$105)</f>
        <v>395.78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10.84</v>
      </c>
      <c r="Z75" s="34">
        <f>IEX!P75</f>
        <v>0</v>
      </c>
      <c r="AA75" s="75">
        <f>STOA!J75</f>
        <v>1.29</v>
      </c>
      <c r="AB75" s="75">
        <f>-STOA!P75</f>
        <v>0</v>
      </c>
      <c r="AC75">
        <f t="shared" si="3"/>
        <v>11.389314336857517</v>
      </c>
      <c r="AD75">
        <f t="shared" si="4"/>
        <v>1344.4814400509422</v>
      </c>
      <c r="AE75">
        <f>'IDT-1'!F75</f>
        <v>0</v>
      </c>
      <c r="AF75" s="24"/>
      <c r="AG75">
        <f t="shared" si="5"/>
        <v>1344.4814400509422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6.7702499999999999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57.1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715.71757416957826</v>
      </c>
      <c r="P76" s="36">
        <v>72.149999999999991</v>
      </c>
      <c r="Q76" s="36">
        <v>26.62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395.78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34.24</v>
      </c>
      <c r="Z76" s="34">
        <f>IEX!P76</f>
        <v>0</v>
      </c>
      <c r="AA76" s="75">
        <f>STOA!J76</f>
        <v>1.29</v>
      </c>
      <c r="AB76" s="75">
        <f>-STOA!P76</f>
        <v>0</v>
      </c>
      <c r="AC76">
        <f t="shared" si="3"/>
        <v>11.585910883135389</v>
      </c>
      <c r="AD76">
        <f t="shared" si="4"/>
        <v>1367.6891942520301</v>
      </c>
      <c r="AE76">
        <f>'IDT-1'!F76</f>
        <v>0</v>
      </c>
      <c r="AF76" s="24"/>
      <c r="AG76">
        <f t="shared" si="5"/>
        <v>1367.6891942520301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6.7702499999999999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57.1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722.92341825397818</v>
      </c>
      <c r="P77" s="36">
        <v>72.149999999999991</v>
      </c>
      <c r="Q77" s="36">
        <v>26.62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396.96999999999997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34.200000000000003</v>
      </c>
      <c r="Z77" s="34">
        <f>IEX!P77</f>
        <v>0</v>
      </c>
      <c r="AA77" s="75">
        <f>STOA!J77</f>
        <v>1.29</v>
      </c>
      <c r="AB77" s="75">
        <f>-STOA!P77</f>
        <v>0</v>
      </c>
      <c r="AC77">
        <f t="shared" si="3"/>
        <v>11.65609997344435</v>
      </c>
      <c r="AD77">
        <f t="shared" si="4"/>
        <v>1375.9748492461213</v>
      </c>
      <c r="AE77">
        <f>'IDT-1'!F77</f>
        <v>0</v>
      </c>
      <c r="AF77" s="24"/>
      <c r="AG77">
        <f t="shared" si="5"/>
        <v>1375.9748492461213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6.7702499999999999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57.1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719.90248386926964</v>
      </c>
      <c r="P78" s="36">
        <v>72.149999999999991</v>
      </c>
      <c r="Q78" s="36">
        <v>26.62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397.46999999999997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29.21</v>
      </c>
      <c r="Z78" s="34">
        <f>IEX!P78</f>
        <v>0</v>
      </c>
      <c r="AA78" s="75">
        <f>STOA!J78</f>
        <v>1.29</v>
      </c>
      <c r="AB78" s="75">
        <f>-STOA!P78</f>
        <v>0</v>
      </c>
      <c r="AC78">
        <f t="shared" si="3"/>
        <v>11.593008124612798</v>
      </c>
      <c r="AD78">
        <f t="shared" si="4"/>
        <v>1368.527006710244</v>
      </c>
      <c r="AE78">
        <f>'IDT-1'!F78</f>
        <v>0</v>
      </c>
      <c r="AF78" s="24"/>
      <c r="AG78">
        <f t="shared" si="5"/>
        <v>1368.527006710244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6.7702499999999999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40.787280847943471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673.05600896132569</v>
      </c>
      <c r="P79" s="36">
        <v>72.149999999999991</v>
      </c>
      <c r="Q79" s="36">
        <v>26.62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397.79999999999995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56.89</v>
      </c>
      <c r="Z79" s="34">
        <f>IEX!P79</f>
        <v>0</v>
      </c>
      <c r="AA79" s="75">
        <f>STOA!J79</f>
        <v>1.29</v>
      </c>
      <c r="AB79" s="75">
        <f>-STOA!P79</f>
        <v>0</v>
      </c>
      <c r="AC79">
        <f t="shared" si="3"/>
        <v>11.297754894508794</v>
      </c>
      <c r="AD79">
        <f t="shared" si="4"/>
        <v>1333.6730658803476</v>
      </c>
      <c r="AE79">
        <f>'IDT-1'!F79</f>
        <v>0</v>
      </c>
      <c r="AF79" s="24"/>
      <c r="AG79">
        <f t="shared" si="5"/>
        <v>1333.6730658803476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6.7702499999999999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40.787280847943471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660.27323268080602</v>
      </c>
      <c r="P80" s="36">
        <v>72.149999999999991</v>
      </c>
      <c r="Q80" s="36">
        <v>26.62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398.14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71.290000000000006</v>
      </c>
      <c r="Z80" s="34">
        <f>IEX!P80</f>
        <v>0</v>
      </c>
      <c r="AA80" s="75">
        <f>STOA!J80</f>
        <v>1.29</v>
      </c>
      <c r="AB80" s="75">
        <f>-STOA!P80</f>
        <v>0</v>
      </c>
      <c r="AC80">
        <f t="shared" si="3"/>
        <v>11.314195573752427</v>
      </c>
      <c r="AD80">
        <f t="shared" si="4"/>
        <v>1335.6138489205841</v>
      </c>
      <c r="AE80">
        <f>'IDT-1'!F80</f>
        <v>0</v>
      </c>
      <c r="AF80" s="24"/>
      <c r="AG80">
        <f t="shared" si="5"/>
        <v>1335.6138489205841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6.7702499999999999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40.787280847943471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652.89564109459081</v>
      </c>
      <c r="P81" s="36">
        <v>72.149999999999991</v>
      </c>
      <c r="Q81" s="36">
        <v>26.62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398.14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41.28</v>
      </c>
      <c r="Z81" s="34">
        <f>IEX!P81</f>
        <v>0</v>
      </c>
      <c r="AA81" s="75">
        <f>STOA!J81</f>
        <v>1.29</v>
      </c>
      <c r="AB81" s="75">
        <f>-STOA!P81</f>
        <v>0</v>
      </c>
      <c r="AC81">
        <f t="shared" si="3"/>
        <v>11.000139804428219</v>
      </c>
      <c r="AD81">
        <f t="shared" si="4"/>
        <v>1298.5403131036931</v>
      </c>
      <c r="AE81">
        <f>'IDT-1'!F81</f>
        <v>0</v>
      </c>
      <c r="AF81" s="24"/>
      <c r="AG81">
        <f t="shared" si="5"/>
        <v>1298.5403131036931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6.7702499999999999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40.787280847943471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647.86465045459079</v>
      </c>
      <c r="P82" s="36">
        <v>72.149999999999991</v>
      </c>
      <c r="Q82" s="36">
        <v>26.62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398.64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16.89</v>
      </c>
      <c r="Z82" s="34">
        <f>IEX!P82</f>
        <v>0</v>
      </c>
      <c r="AA82" s="75">
        <f>STOA!J82</f>
        <v>1.29</v>
      </c>
      <c r="AB82" s="75">
        <f>-STOA!P82</f>
        <v>0</v>
      </c>
      <c r="AC82">
        <f t="shared" si="3"/>
        <v>10.757203483052221</v>
      </c>
      <c r="AD82">
        <f t="shared" si="4"/>
        <v>1269.8622587850693</v>
      </c>
      <c r="AE82">
        <f>'IDT-1'!F82</f>
        <v>0</v>
      </c>
      <c r="AF82" s="24"/>
      <c r="AG82">
        <f t="shared" si="5"/>
        <v>1269.8622587850693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6.7702499999999999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61.87340717336204</v>
      </c>
      <c r="J83">
        <f>Bawana_RLNG!T83</f>
        <v>0</v>
      </c>
      <c r="K83">
        <f>Bawana_Spot!T83</f>
        <v>40.787280847943471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647.92769263899083</v>
      </c>
      <c r="P83" s="36">
        <v>72.149999999999991</v>
      </c>
      <c r="Q83" s="36">
        <v>26.62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396.37999999999994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1.38</v>
      </c>
      <c r="AB83" s="75">
        <f>-STOA!P83</f>
        <v>0</v>
      </c>
      <c r="AC83">
        <f t="shared" si="3"/>
        <v>10.659731863419823</v>
      </c>
      <c r="AD83">
        <f t="shared" si="4"/>
        <v>1228.2288987968764</v>
      </c>
      <c r="AE83">
        <f>'IDT-1'!F83</f>
        <v>0</v>
      </c>
      <c r="AF83" s="24"/>
      <c r="AG83">
        <f t="shared" si="5"/>
        <v>1228.2288987968764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6.7702499999999999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61.87340717336204</v>
      </c>
      <c r="J84">
        <f>Bawana_RLNG!T84</f>
        <v>0</v>
      </c>
      <c r="K84">
        <f>Bawana_Spot!T84</f>
        <v>40.787280847943471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643.46478223899089</v>
      </c>
      <c r="P84" s="36">
        <v>72.149999999999991</v>
      </c>
      <c r="Q84" s="36">
        <v>26.62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396.37999999999994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1.38</v>
      </c>
      <c r="AB84" s="75">
        <f>-STOA!P84</f>
        <v>0</v>
      </c>
      <c r="AC84">
        <f t="shared" si="3"/>
        <v>10.706954993308715</v>
      </c>
      <c r="AD84">
        <f t="shared" si="4"/>
        <v>1213.7187652669877</v>
      </c>
      <c r="AE84">
        <f>'IDT-1'!F84</f>
        <v>-2.375</v>
      </c>
      <c r="AF84" s="24"/>
      <c r="AG84">
        <f t="shared" si="5"/>
        <v>1211.3437652669877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6.7702499999999999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69.607583070032291</v>
      </c>
      <c r="J85">
        <f>Bawana_RLNG!T85</f>
        <v>0</v>
      </c>
      <c r="K85">
        <f>Bawana_Spot!T85</f>
        <v>40.787280847943471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643.46478223899089</v>
      </c>
      <c r="P85" s="36">
        <v>72.149999999999991</v>
      </c>
      <c r="Q85" s="36">
        <v>26.62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396.37999999999994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1.38</v>
      </c>
      <c r="AB85" s="75">
        <f>-STOA!P85</f>
        <v>0</v>
      </c>
      <c r="AC85">
        <f t="shared" si="3"/>
        <v>10.771922070840745</v>
      </c>
      <c r="AD85">
        <f t="shared" si="4"/>
        <v>1221.387974086126</v>
      </c>
      <c r="AE85">
        <f>'IDT-1'!F85</f>
        <v>-39.247</v>
      </c>
      <c r="AF85" s="24"/>
      <c r="AG85">
        <f t="shared" si="5"/>
        <v>1182.1409740861259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6.7702499999999999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69.607583070032291</v>
      </c>
      <c r="J86">
        <f>Bawana_RLNG!T86</f>
        <v>0</v>
      </c>
      <c r="K86">
        <f>Bawana_Spot!T86</f>
        <v>40.787280847943471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643.46478223899089</v>
      </c>
      <c r="P86" s="36">
        <v>72.149999999999991</v>
      </c>
      <c r="Q86" s="36">
        <v>26.62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396.37999999999994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1.38</v>
      </c>
      <c r="AB86" s="75">
        <f>-STOA!P86</f>
        <v>0</v>
      </c>
      <c r="AC86">
        <f t="shared" si="3"/>
        <v>10.771922070840745</v>
      </c>
      <c r="AD86">
        <f t="shared" si="4"/>
        <v>1221.387974086126</v>
      </c>
      <c r="AE86">
        <f>'IDT-1'!F86</f>
        <v>-66.997</v>
      </c>
      <c r="AF86" s="24"/>
      <c r="AG86">
        <f t="shared" si="5"/>
        <v>1154.3909740861259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6.7702499999999999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61.87340717336204</v>
      </c>
      <c r="J87">
        <f>Bawana_RLNG!T87</f>
        <v>0</v>
      </c>
      <c r="K87">
        <f>Bawana_Spot!T87</f>
        <v>40.787280847943471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643.88836033627354</v>
      </c>
      <c r="P87" s="36">
        <v>72.149999999999991</v>
      </c>
      <c r="Q87" s="36">
        <v>26.62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396.37999999999994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1.29</v>
      </c>
      <c r="AB87" s="75">
        <f>-STOA!P87</f>
        <v>0</v>
      </c>
      <c r="AC87">
        <f t="shared" si="3"/>
        <v>10.752112837950335</v>
      </c>
      <c r="AD87">
        <f t="shared" si="4"/>
        <v>1209.0071855196286</v>
      </c>
      <c r="AE87">
        <f>'IDT-1'!F87</f>
        <v>-101.129</v>
      </c>
      <c r="AF87" s="24"/>
      <c r="AG87">
        <f t="shared" si="5"/>
        <v>1107.8781855196287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6.7702499999999999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64.087463137452346</v>
      </c>
      <c r="J88">
        <f>Bawana_RLNG!T88</f>
        <v>0</v>
      </c>
      <c r="K88">
        <f>Bawana_Spot!T88</f>
        <v>40.787280847943471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650.89369243627345</v>
      </c>
      <c r="P88" s="36">
        <v>72.149999999999991</v>
      </c>
      <c r="Q88" s="36">
        <v>26.62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396.37999999999994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1.29</v>
      </c>
      <c r="AB88" s="75">
        <f>-STOA!P88</f>
        <v>0</v>
      </c>
      <c r="AC88">
        <f t="shared" si="3"/>
        <v>10.829555697688694</v>
      </c>
      <c r="AD88">
        <f t="shared" si="4"/>
        <v>1218.1491307239805</v>
      </c>
      <c r="AE88">
        <f>'IDT-1'!F88</f>
        <v>-95.588999999999999</v>
      </c>
      <c r="AF88" s="24"/>
      <c r="AG88">
        <f t="shared" si="5"/>
        <v>1122.5601307239806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6.7702499999999999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69.607496583471189</v>
      </c>
      <c r="J89">
        <f>Bawana_RLNG!T89</f>
        <v>0</v>
      </c>
      <c r="K89">
        <f>Bawana_Spot!T89</f>
        <v>40.787280847943471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644.2184223521964</v>
      </c>
      <c r="P89" s="36">
        <v>72.149999999999991</v>
      </c>
      <c r="Q89" s="36">
        <v>26.62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396.87999999999994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1.29</v>
      </c>
      <c r="AB89" s="75">
        <f>-STOA!P89</f>
        <v>0</v>
      </c>
      <c r="AC89">
        <f t="shared" si="3"/>
        <v>10.866407498553448</v>
      </c>
      <c r="AD89">
        <f t="shared" si="4"/>
        <v>1212.4570422850575</v>
      </c>
      <c r="AE89">
        <f>'IDT-1'!F89</f>
        <v>-91.840999999999994</v>
      </c>
      <c r="AF89" s="24"/>
      <c r="AG89">
        <f t="shared" si="5"/>
        <v>1120.6160422850576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6.7702499999999999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69.607496583471189</v>
      </c>
      <c r="J90">
        <f>Bawana_RLNG!T90</f>
        <v>0</v>
      </c>
      <c r="K90">
        <f>Bawana_Spot!T90</f>
        <v>40.787280847943471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567.75719023474085</v>
      </c>
      <c r="P90" s="36">
        <v>72.149999999999991</v>
      </c>
      <c r="Q90" s="36">
        <v>26.62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397.54999999999995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1.29</v>
      </c>
      <c r="AB90" s="75">
        <f>-STOA!P90</f>
        <v>0</v>
      </c>
      <c r="AC90">
        <f t="shared" si="3"/>
        <v>10.610963246386831</v>
      </c>
      <c r="AD90">
        <f t="shared" si="4"/>
        <v>1091.9212544197687</v>
      </c>
      <c r="AE90">
        <f>'IDT-1'!F90</f>
        <v>0</v>
      </c>
      <c r="AF90" s="24"/>
      <c r="AG90">
        <f t="shared" si="5"/>
        <v>1091.9212544197687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-80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6.7702499999999999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56.2</v>
      </c>
      <c r="J91">
        <f>Bawana_RLNG!T91</f>
        <v>0</v>
      </c>
      <c r="K91">
        <f>Bawana_Spot!T91</f>
        <v>40.787280847943471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514.70325166266673</v>
      </c>
      <c r="P91" s="36">
        <v>72.149999999999991</v>
      </c>
      <c r="Q91" s="36">
        <v>26.62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397.87999999999994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1.29</v>
      </c>
      <c r="AB91" s="75">
        <f>-STOA!P91</f>
        <v>0</v>
      </c>
      <c r="AC91">
        <f t="shared" si="3"/>
        <v>9.7589686707091321</v>
      </c>
      <c r="AD91">
        <f t="shared" si="4"/>
        <v>1061.6418138399008</v>
      </c>
      <c r="AE91">
        <f>'IDT-1'!F91</f>
        <v>0</v>
      </c>
      <c r="AF91" s="24"/>
      <c r="AG91">
        <f t="shared" si="5"/>
        <v>1061.6418138399008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6.7702499999999999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56.2</v>
      </c>
      <c r="J92">
        <f>Bawana_RLNG!T92</f>
        <v>0</v>
      </c>
      <c r="K92">
        <f>Bawana_Spot!T92</f>
        <v>40.787280847943471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458.998647837649</v>
      </c>
      <c r="P92" s="36">
        <v>72.149999999999991</v>
      </c>
      <c r="Q92" s="36">
        <v>26.62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397.70999999999992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1.29</v>
      </c>
      <c r="AB92" s="75">
        <f>-STOA!P92</f>
        <v>0</v>
      </c>
      <c r="AC92">
        <f t="shared" si="3"/>
        <v>9.0947853709065338</v>
      </c>
      <c r="AD92">
        <f t="shared" si="4"/>
        <v>1029.4313933146857</v>
      </c>
      <c r="AE92">
        <f>'IDT-1'!F92</f>
        <v>0</v>
      </c>
      <c r="AF92" s="24"/>
      <c r="AG92">
        <f t="shared" si="5"/>
        <v>1029.4313933146857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-22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6.7702499999999999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58.250000000000014</v>
      </c>
      <c r="J93">
        <f>Bawana_RLNG!T93</f>
        <v>0</v>
      </c>
      <c r="K93">
        <f>Bawana_Spot!T93</f>
        <v>40.787280847943471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451.84809846214637</v>
      </c>
      <c r="P93" s="36">
        <v>72.150000000000006</v>
      </c>
      <c r="Q93" s="36">
        <v>26.62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397.54999999999995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1.29</v>
      </c>
      <c r="AB93" s="75">
        <f>-STOA!P93</f>
        <v>0</v>
      </c>
      <c r="AC93">
        <f t="shared" si="3"/>
        <v>9.4995681155714333</v>
      </c>
      <c r="AD93">
        <f t="shared" si="4"/>
        <v>970.76606119451833</v>
      </c>
      <c r="AE93">
        <f>'IDT-1'!F93</f>
        <v>0</v>
      </c>
      <c r="AF93" s="24"/>
      <c r="AG93">
        <f t="shared" si="5"/>
        <v>970.76606119451833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6.7702499999999999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58.250000000000014</v>
      </c>
      <c r="J94">
        <f>Bawana_RLNG!T94</f>
        <v>0</v>
      </c>
      <c r="K94">
        <f>Bawana_Spot!T94</f>
        <v>40.787280847943471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451.8481031676489</v>
      </c>
      <c r="P94" s="36">
        <v>72.150000000000006</v>
      </c>
      <c r="Q94" s="36">
        <v>26.62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376.09999999999991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1.29</v>
      </c>
      <c r="AB94" s="75">
        <f>-STOA!P94</f>
        <v>0</v>
      </c>
      <c r="AC94">
        <f t="shared" si="3"/>
        <v>9.404099732346543</v>
      </c>
      <c r="AD94">
        <f t="shared" si="4"/>
        <v>939.4115342832456</v>
      </c>
      <c r="AE94">
        <f>'IDT-1'!F94</f>
        <v>0</v>
      </c>
      <c r="AF94" s="24"/>
      <c r="AG94">
        <f t="shared" si="5"/>
        <v>939.4115342832456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-85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6.7702499999999999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58.250000000000014</v>
      </c>
      <c r="J95">
        <f>Bawana_RLNG!T95</f>
        <v>0</v>
      </c>
      <c r="K95">
        <f>Bawana_Spot!T95</f>
        <v>40.787280847943471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451.78288964824281</v>
      </c>
      <c r="P95" s="36">
        <v>72.150000000000006</v>
      </c>
      <c r="Q95" s="36">
        <v>26.62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348.15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1.29</v>
      </c>
      <c r="AB95" s="75">
        <f>-STOA!P95</f>
        <v>0</v>
      </c>
      <c r="AC95">
        <f t="shared" si="3"/>
        <v>9.2958393046568712</v>
      </c>
      <c r="AD95">
        <f t="shared" si="4"/>
        <v>896.50458119152938</v>
      </c>
      <c r="AE95">
        <f>'IDT-1'!F95</f>
        <v>0</v>
      </c>
      <c r="AF95" s="24"/>
      <c r="AG95">
        <f t="shared" si="5"/>
        <v>896.50458119152938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6.7702499999999999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58.250000000000014</v>
      </c>
      <c r="J96">
        <f>Bawana_RLNG!T96</f>
        <v>0</v>
      </c>
      <c r="K96">
        <f>Bawana_Spot!T96</f>
        <v>40.787280847943471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444.67809107411318</v>
      </c>
      <c r="P96" s="36">
        <v>72.150000000000006</v>
      </c>
      <c r="Q96" s="36">
        <v>7.6999999999999993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348.80999999999995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-20</v>
      </c>
      <c r="AA96" s="75">
        <f>STOA!J96</f>
        <v>1.29</v>
      </c>
      <c r="AB96" s="75">
        <f>-STOA!P96</f>
        <v>0</v>
      </c>
      <c r="AC96">
        <f t="shared" si="3"/>
        <v>9.1674865738830729</v>
      </c>
      <c r="AD96">
        <f t="shared" si="4"/>
        <v>861.26813534817359</v>
      </c>
      <c r="AE96">
        <f>'IDT-1'!F96</f>
        <v>0</v>
      </c>
      <c r="AF96" s="24"/>
      <c r="AG96">
        <f t="shared" si="5"/>
        <v>861.26813534817359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6.7702499999999999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58.250000000000014</v>
      </c>
      <c r="J97">
        <f>Bawana_RLNG!T97</f>
        <v>0</v>
      </c>
      <c r="K97">
        <f>Bawana_Spot!T97</f>
        <v>40.787280847943471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444.72799591576864</v>
      </c>
      <c r="P97" s="36">
        <v>72.150000000000006</v>
      </c>
      <c r="Q97" s="36">
        <v>7.6999999999999993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349.65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-60</v>
      </c>
      <c r="AA97" s="75">
        <f>STOA!J97</f>
        <v>1.29</v>
      </c>
      <c r="AB97" s="75">
        <f>-STOA!P97</f>
        <v>0</v>
      </c>
      <c r="AC97">
        <f t="shared" si="3"/>
        <v>9.5138080835485415</v>
      </c>
      <c r="AD97">
        <f t="shared" si="4"/>
        <v>821.81171868016361</v>
      </c>
      <c r="AE97">
        <f>'IDT-1'!F97</f>
        <v>0</v>
      </c>
      <c r="AF97" s="24"/>
      <c r="AG97">
        <f t="shared" si="5"/>
        <v>821.81171868016361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-90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6.7702499999999999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58.250000000000014</v>
      </c>
      <c r="J98">
        <f>Bawana_RLNG!T98</f>
        <v>0</v>
      </c>
      <c r="K98">
        <f>Bawana_Spot!T98</f>
        <v>40.787280847943471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444.72799591576864</v>
      </c>
      <c r="P98" s="36">
        <v>72.150000000000006</v>
      </c>
      <c r="Q98" s="36">
        <v>7.6999999999999993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350.65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-92</v>
      </c>
      <c r="AA98" s="75">
        <f>STOA!J98</f>
        <v>1.29</v>
      </c>
      <c r="AB98" s="75">
        <f>-STOA!P98</f>
        <v>0</v>
      </c>
      <c r="AC98">
        <f t="shared" si="3"/>
        <v>9.7085735534961017</v>
      </c>
      <c r="AD98">
        <f t="shared" si="4"/>
        <v>800.61695321021602</v>
      </c>
      <c r="AE98">
        <f>'IDT-1'!F98</f>
        <v>0</v>
      </c>
      <c r="AF98" s="24"/>
      <c r="AG98">
        <f t="shared" si="5"/>
        <v>800.61695321021602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0.15594142499999991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1.6339877636568829</v>
      </c>
      <c r="J99">
        <f t="shared" si="6"/>
        <v>0</v>
      </c>
      <c r="K99">
        <f t="shared" si="6"/>
        <v>0.99180372975134912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13.723713084685862</v>
      </c>
      <c r="P99" s="36">
        <f t="shared" si="6"/>
        <v>1.4932799999999986</v>
      </c>
      <c r="Q99" s="36">
        <f t="shared" si="6"/>
        <v>0.52040924034552738</v>
      </c>
      <c r="R99" s="38">
        <f>SUM(R3:R98)/4000</f>
        <v>0.2215693584070797</v>
      </c>
      <c r="S99" s="38">
        <f t="shared" si="6"/>
        <v>0</v>
      </c>
      <c r="T99" s="37">
        <f t="shared" si="6"/>
        <v>0.66798250000000003</v>
      </c>
      <c r="U99" s="37">
        <f t="shared" si="6"/>
        <v>9.2767916945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0.22710500000000003</v>
      </c>
      <c r="Z99" s="34">
        <f t="shared" si="6"/>
        <v>-1.4662500000000001</v>
      </c>
      <c r="AA99" s="75">
        <f t="shared" si="6"/>
        <v>0.39206999999999992</v>
      </c>
      <c r="AB99" s="75">
        <f t="shared" si="6"/>
        <v>0</v>
      </c>
      <c r="AC99">
        <f t="shared" si="6"/>
        <v>0.26626685233505654</v>
      </c>
      <c r="AD99">
        <f t="shared" si="6"/>
        <v>27.367524444011647</v>
      </c>
      <c r="AE99">
        <f t="shared" si="6"/>
        <v>-0.11658175</v>
      </c>
      <c r="AG99">
        <f t="shared" si="6"/>
        <v>27.250942694011652</v>
      </c>
      <c r="AI99">
        <f t="shared" si="6"/>
        <v>0</v>
      </c>
      <c r="AJ99">
        <f t="shared" si="6"/>
        <v>0</v>
      </c>
      <c r="AK99">
        <f t="shared" si="6"/>
        <v>0.35288749999999985</v>
      </c>
      <c r="AL99">
        <f t="shared" si="6"/>
        <v>-0.5575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45320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1.1421000000000001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108.22</v>
      </c>
      <c r="AB3" s="75">
        <f>-STOA!Q3</f>
        <v>0</v>
      </c>
      <c r="AC3">
        <f>SUMIF(B3:AB3,"&gt;0")*$AC$2-SUMIF(B3:AB3,"&lt;0")*($AC$2/(1-$AC$2))+SUMIF(AI3:AR3,"&gt;0")*$AC$2-SUMIF(AI3:AR3,"&lt;0")*($AC$2/(1-$AC$2))</f>
        <v>1.2079567135543039</v>
      </c>
      <c r="AD3">
        <f>SUM(B3:AB3,AI3:AR3)-AC3</f>
        <v>120.50323121269857</v>
      </c>
      <c r="AE3">
        <f>'IDT-1'!E3</f>
        <v>0</v>
      </c>
      <c r="AF3" s="24"/>
      <c r="AG3">
        <f>SUM(AD3:AF3)</f>
        <v>120.50323121269857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-11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1.1421000000000001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108.22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1.233370186728971</v>
      </c>
      <c r="AD4">
        <f t="shared" ref="AD4:AD67" si="1">SUM(B4:AB4,AI4:AR4)-AC4</f>
        <v>117.4778177395239</v>
      </c>
      <c r="AE4">
        <f>'IDT-1'!E4</f>
        <v>0</v>
      </c>
      <c r="AF4" s="24"/>
      <c r="AG4">
        <f t="shared" ref="AG4:AG67" si="2">SUM(AD4:AF4)</f>
        <v>117.4778177395239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-14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1.1421000000000001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19.540000000000003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108.22</v>
      </c>
      <c r="AB5" s="75">
        <f>-STOA!Q5</f>
        <v>0</v>
      </c>
      <c r="AC5">
        <f t="shared" si="0"/>
        <v>1.2183161635982249</v>
      </c>
      <c r="AD5">
        <f t="shared" si="1"/>
        <v>111.68378383640176</v>
      </c>
      <c r="AE5">
        <f>'IDT-1'!E5</f>
        <v>0</v>
      </c>
      <c r="AF5" s="24"/>
      <c r="AG5">
        <f t="shared" si="2"/>
        <v>111.68378383640176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-16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1.0449000000000002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19.540000000000003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108.22</v>
      </c>
      <c r="AB6" s="75">
        <f>-STOA!Q6</f>
        <v>0</v>
      </c>
      <c r="AC6">
        <f t="shared" si="0"/>
        <v>1.2344419990480031</v>
      </c>
      <c r="AD6">
        <f t="shared" si="1"/>
        <v>109.570458000952</v>
      </c>
      <c r="AE6">
        <f>'IDT-1'!E6</f>
        <v>0</v>
      </c>
      <c r="AF6" s="24"/>
      <c r="AG6">
        <f t="shared" si="2"/>
        <v>109.570458000952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-18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1.1177999999999999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108.22</v>
      </c>
      <c r="AB7" s="75">
        <f>-STOA!Q7</f>
        <v>0</v>
      </c>
      <c r="AC7">
        <f t="shared" si="0"/>
        <v>1.2474606744977812</v>
      </c>
      <c r="AD7">
        <f t="shared" si="1"/>
        <v>107.0903393255022</v>
      </c>
      <c r="AE7">
        <f>'IDT-1'!E7</f>
        <v>0</v>
      </c>
      <c r="AF7" s="24"/>
      <c r="AG7">
        <f t="shared" si="2"/>
        <v>107.0903393255022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1.1177999999999999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108.22</v>
      </c>
      <c r="AB8" s="75">
        <f>-STOA!Q8</f>
        <v>0</v>
      </c>
      <c r="AC8">
        <f t="shared" si="0"/>
        <v>1.2559318322226702</v>
      </c>
      <c r="AD8">
        <f t="shared" si="1"/>
        <v>106.08186816777732</v>
      </c>
      <c r="AE8">
        <f>'IDT-1'!E8</f>
        <v>0</v>
      </c>
      <c r="AF8" s="24"/>
      <c r="AG8">
        <f t="shared" si="2"/>
        <v>106.08186816777732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-21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1.1421000000000001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108.22</v>
      </c>
      <c r="AB9" s="75">
        <f>-STOA!Q9</f>
        <v>0</v>
      </c>
      <c r="AC9">
        <f t="shared" si="0"/>
        <v>1.2646071099475593</v>
      </c>
      <c r="AD9">
        <f t="shared" si="1"/>
        <v>105.09749289005244</v>
      </c>
      <c r="AE9">
        <f>'IDT-1'!E9</f>
        <v>0</v>
      </c>
      <c r="AF9" s="24"/>
      <c r="AG9">
        <f t="shared" si="2"/>
        <v>105.09749289005244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-22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1.1421000000000001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108.22</v>
      </c>
      <c r="AB10" s="75">
        <f>-STOA!Q10</f>
        <v>0</v>
      </c>
      <c r="AC10">
        <f t="shared" si="0"/>
        <v>1.2730782676724484</v>
      </c>
      <c r="AD10">
        <f t="shared" si="1"/>
        <v>104.08902173232755</v>
      </c>
      <c r="AE10">
        <f>'IDT-1'!E10</f>
        <v>0</v>
      </c>
      <c r="AF10" s="24"/>
      <c r="AG10">
        <f t="shared" si="2"/>
        <v>104.08902173232755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-23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1.1421000000000001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108.22</v>
      </c>
      <c r="AB11" s="75">
        <f>-STOA!Q11</f>
        <v>0</v>
      </c>
      <c r="AC11">
        <f t="shared" si="0"/>
        <v>1.2815494253973374</v>
      </c>
      <c r="AD11">
        <f t="shared" si="1"/>
        <v>103.08055057460265</v>
      </c>
      <c r="AE11">
        <f>'IDT-1'!E11</f>
        <v>0</v>
      </c>
      <c r="AF11" s="24"/>
      <c r="AG11">
        <f t="shared" si="2"/>
        <v>103.08055057460265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-24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1.0449000000000002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108.22</v>
      </c>
      <c r="AB12" s="75">
        <f>-STOA!Q12</f>
        <v>0</v>
      </c>
      <c r="AC12">
        <f t="shared" si="0"/>
        <v>1.2807329453973377</v>
      </c>
      <c r="AD12">
        <f t="shared" si="1"/>
        <v>102.98416705460268</v>
      </c>
      <c r="AE12">
        <f>'IDT-1'!E12</f>
        <v>0</v>
      </c>
      <c r="AF12" s="24"/>
      <c r="AG12">
        <f t="shared" si="2"/>
        <v>102.98416705460268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-24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1.0449000000000002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108.22</v>
      </c>
      <c r="AB13" s="75">
        <f>-STOA!Q13</f>
        <v>0</v>
      </c>
      <c r="AC13">
        <f t="shared" si="0"/>
        <v>1.2892041031222266</v>
      </c>
      <c r="AD13">
        <f t="shared" si="1"/>
        <v>101.97569589687778</v>
      </c>
      <c r="AE13">
        <f>'IDT-1'!E13</f>
        <v>0</v>
      </c>
      <c r="AF13" s="24"/>
      <c r="AG13">
        <f t="shared" si="2"/>
        <v>101.97569589687778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-25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1.0449000000000002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108.22</v>
      </c>
      <c r="AB14" s="75">
        <f>-STOA!Q14</f>
        <v>0</v>
      </c>
      <c r="AC14">
        <f t="shared" si="0"/>
        <v>1.2892041031222266</v>
      </c>
      <c r="AD14">
        <f t="shared" si="1"/>
        <v>101.97569589687778</v>
      </c>
      <c r="AE14">
        <f>'IDT-1'!E14</f>
        <v>0</v>
      </c>
      <c r="AF14" s="24"/>
      <c r="AG14">
        <f t="shared" si="2"/>
        <v>101.97569589687778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-25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0.9477000000000001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108.22</v>
      </c>
      <c r="AB15" s="75">
        <f>-STOA!Q15</f>
        <v>0</v>
      </c>
      <c r="AC15">
        <f t="shared" si="0"/>
        <v>1.2968587808471157</v>
      </c>
      <c r="AD15">
        <f t="shared" si="1"/>
        <v>100.87084121915288</v>
      </c>
      <c r="AE15">
        <f>'IDT-1'!E15</f>
        <v>0</v>
      </c>
      <c r="AF15" s="24"/>
      <c r="AG15">
        <f t="shared" si="2"/>
        <v>100.87084121915288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-26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0.9477000000000001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108.22</v>
      </c>
      <c r="AB16" s="75">
        <f>-STOA!Q16</f>
        <v>0</v>
      </c>
      <c r="AC16">
        <f t="shared" si="0"/>
        <v>1.2968587808471157</v>
      </c>
      <c r="AD16">
        <f t="shared" si="1"/>
        <v>100.87084121915288</v>
      </c>
      <c r="AE16">
        <f>'IDT-1'!E16</f>
        <v>0</v>
      </c>
      <c r="AF16" s="24"/>
      <c r="AG16">
        <f t="shared" si="2"/>
        <v>100.87084121915288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-26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0.9477000000000001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108.22</v>
      </c>
      <c r="AB17" s="75">
        <f>-STOA!Q17</f>
        <v>0</v>
      </c>
      <c r="AC17">
        <f t="shared" si="0"/>
        <v>1.2968587808471157</v>
      </c>
      <c r="AD17">
        <f t="shared" si="1"/>
        <v>100.87084121915288</v>
      </c>
      <c r="AE17">
        <f>'IDT-1'!E17</f>
        <v>0</v>
      </c>
      <c r="AF17" s="24"/>
      <c r="AG17">
        <f t="shared" si="2"/>
        <v>100.87084121915288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-26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0.9477000000000001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108.22</v>
      </c>
      <c r="AB18" s="75">
        <f>-STOA!Q18</f>
        <v>0</v>
      </c>
      <c r="AC18">
        <f t="shared" si="0"/>
        <v>1.2883876231222264</v>
      </c>
      <c r="AD18">
        <f t="shared" si="1"/>
        <v>101.87931237687776</v>
      </c>
      <c r="AE18">
        <f>'IDT-1'!E18</f>
        <v>0</v>
      </c>
      <c r="AF18" s="24"/>
      <c r="AG18">
        <f t="shared" si="2"/>
        <v>101.87931237687776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-25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0.9477000000000001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108.22</v>
      </c>
      <c r="AB19" s="75">
        <f>-STOA!Q19</f>
        <v>0</v>
      </c>
      <c r="AC19">
        <f t="shared" si="0"/>
        <v>1.2968587808471157</v>
      </c>
      <c r="AD19">
        <f t="shared" si="1"/>
        <v>100.87084121915288</v>
      </c>
      <c r="AE19">
        <f>'IDT-1'!E19</f>
        <v>0</v>
      </c>
      <c r="AF19" s="24"/>
      <c r="AG19">
        <f t="shared" si="2"/>
        <v>100.87084121915288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-26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0.9477000000000001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108.22</v>
      </c>
      <c r="AB20" s="75">
        <f>-STOA!Q20</f>
        <v>0</v>
      </c>
      <c r="AC20">
        <f t="shared" si="0"/>
        <v>1.2883876231222264</v>
      </c>
      <c r="AD20">
        <f t="shared" si="1"/>
        <v>101.87931237687776</v>
      </c>
      <c r="AE20">
        <f>'IDT-1'!E20</f>
        <v>0</v>
      </c>
      <c r="AF20" s="24"/>
      <c r="AG20">
        <f t="shared" si="2"/>
        <v>101.87931237687776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0.9477000000000001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108.22</v>
      </c>
      <c r="AB21" s="75">
        <f>-STOA!Q21</f>
        <v>0</v>
      </c>
      <c r="AC21">
        <f t="shared" si="0"/>
        <v>1.2883876231222264</v>
      </c>
      <c r="AD21">
        <f t="shared" si="1"/>
        <v>101.87931237687776</v>
      </c>
      <c r="AE21">
        <f>'IDT-1'!E21</f>
        <v>0</v>
      </c>
      <c r="AF21" s="24"/>
      <c r="AG21">
        <f t="shared" si="2"/>
        <v>101.87931237687776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-25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0.9477000000000001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108.22</v>
      </c>
      <c r="AB22" s="75">
        <f>-STOA!Q22</f>
        <v>0</v>
      </c>
      <c r="AC22">
        <f t="shared" si="0"/>
        <v>1.2883876231222264</v>
      </c>
      <c r="AD22">
        <f t="shared" si="1"/>
        <v>101.87931237687776</v>
      </c>
      <c r="AE22">
        <f>'IDT-1'!E22</f>
        <v>0</v>
      </c>
      <c r="AF22" s="24"/>
      <c r="AG22">
        <f t="shared" si="2"/>
        <v>101.87931237687776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-25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0.80190000000000017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18.999306721155953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108.22</v>
      </c>
      <c r="AB23" s="75">
        <f>-STOA!Q23</f>
        <v>0</v>
      </c>
      <c r="AC23">
        <f t="shared" si="0"/>
        <v>1.2702147641301584</v>
      </c>
      <c r="AD23">
        <f t="shared" si="1"/>
        <v>103.75099195702579</v>
      </c>
      <c r="AE23">
        <f>'IDT-1'!E23</f>
        <v>0</v>
      </c>
      <c r="AF23" s="24"/>
      <c r="AG23">
        <f t="shared" si="2"/>
        <v>103.75099195702579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-23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0.80190000000000017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18.999306721155953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108.22</v>
      </c>
      <c r="AB24" s="75">
        <f>-STOA!Q24</f>
        <v>0</v>
      </c>
      <c r="AC24">
        <f t="shared" si="0"/>
        <v>1.2532724486803803</v>
      </c>
      <c r="AD24">
        <f t="shared" si="1"/>
        <v>105.76793427247557</v>
      </c>
      <c r="AE24">
        <f>'IDT-1'!E24</f>
        <v>0</v>
      </c>
      <c r="AF24" s="24"/>
      <c r="AG24">
        <f t="shared" si="2"/>
        <v>105.76793427247557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-21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0.80190000000000017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18.999306721155953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108.22</v>
      </c>
      <c r="AB25" s="75">
        <f>-STOA!Q25</f>
        <v>0</v>
      </c>
      <c r="AC25">
        <f t="shared" si="0"/>
        <v>1.2363301332306023</v>
      </c>
      <c r="AD25">
        <f t="shared" si="1"/>
        <v>107.78487658792534</v>
      </c>
      <c r="AE25">
        <f>'IDT-1'!E25</f>
        <v>0</v>
      </c>
      <c r="AF25" s="24"/>
      <c r="AG25">
        <f t="shared" si="2"/>
        <v>107.78487658792534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-19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0.80190000000000017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18.999306721155953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108.22</v>
      </c>
      <c r="AB26" s="75">
        <f>-STOA!Q26</f>
        <v>0</v>
      </c>
      <c r="AC26">
        <f t="shared" si="0"/>
        <v>1.2024455023310461</v>
      </c>
      <c r="AD26">
        <f t="shared" si="1"/>
        <v>111.8187612188249</v>
      </c>
      <c r="AE26">
        <f>'IDT-1'!E26</f>
        <v>0</v>
      </c>
      <c r="AF26" s="24"/>
      <c r="AG26">
        <f t="shared" si="2"/>
        <v>111.8187612188249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-15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0.80190000000000017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18.999257841490568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108.22</v>
      </c>
      <c r="AB27" s="75">
        <f>-STOA!Q27</f>
        <v>0</v>
      </c>
      <c r="AC27">
        <f t="shared" si="0"/>
        <v>1.0753777258685209</v>
      </c>
      <c r="AD27">
        <f t="shared" si="1"/>
        <v>126.94578011562206</v>
      </c>
      <c r="AE27">
        <f>'IDT-1'!E27</f>
        <v>0</v>
      </c>
      <c r="AF27" s="24"/>
      <c r="AG27">
        <f t="shared" si="2"/>
        <v>126.94578011562206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0.80190000000000017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18.999257841490568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108.22</v>
      </c>
      <c r="AB28" s="75">
        <f>-STOA!Q28</f>
        <v>0</v>
      </c>
      <c r="AC28">
        <f t="shared" si="0"/>
        <v>1.0753777258685209</v>
      </c>
      <c r="AD28">
        <f t="shared" si="1"/>
        <v>126.94578011562206</v>
      </c>
      <c r="AE28">
        <f>'IDT-1'!E28</f>
        <v>0</v>
      </c>
      <c r="AF28" s="24"/>
      <c r="AG28">
        <f t="shared" si="2"/>
        <v>126.94578011562206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0.80190000000000017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108.22</v>
      </c>
      <c r="AB29" s="75">
        <f>-STOA!Q29</f>
        <v>0</v>
      </c>
      <c r="AC29">
        <f t="shared" si="0"/>
        <v>1.1897844134197884</v>
      </c>
      <c r="AD29">
        <f t="shared" si="1"/>
        <v>140.45121718417406</v>
      </c>
      <c r="AE29">
        <f>'IDT-1'!E29</f>
        <v>0</v>
      </c>
      <c r="AF29" s="24"/>
      <c r="AG29">
        <f t="shared" si="2"/>
        <v>140.45121718417406</v>
      </c>
      <c r="AI29" s="34">
        <f>PXIL!K29</f>
        <v>0</v>
      </c>
      <c r="AJ29" s="34">
        <f>PXIL!Q29</f>
        <v>0</v>
      </c>
      <c r="AK29" s="34">
        <f>RTM_IEX!K29</f>
        <v>9.6199999999999992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0.9477000000000001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108.22</v>
      </c>
      <c r="AB30" s="75">
        <f>-STOA!Q30</f>
        <v>0</v>
      </c>
      <c r="AC30">
        <f t="shared" si="0"/>
        <v>1.1837011334197882</v>
      </c>
      <c r="AD30">
        <f t="shared" si="1"/>
        <v>139.73310046417407</v>
      </c>
      <c r="AE30">
        <f>'IDT-1'!E30</f>
        <v>0</v>
      </c>
      <c r="AF30" s="24"/>
      <c r="AG30">
        <f t="shared" si="2"/>
        <v>139.73310046417407</v>
      </c>
      <c r="AI30" s="34">
        <f>PXIL!K30</f>
        <v>0</v>
      </c>
      <c r="AJ30" s="34">
        <f>PXIL!Q30</f>
        <v>0</v>
      </c>
      <c r="AK30" s="34">
        <f>RTM_IEX!K30</f>
        <v>8.75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0.9477000000000001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8.36</v>
      </c>
      <c r="Z31" s="34">
        <f>IEX!Q31</f>
        <v>0</v>
      </c>
      <c r="AA31" s="75">
        <f>STOA!K31</f>
        <v>108.22</v>
      </c>
      <c r="AB31" s="75">
        <f>-STOA!Q31</f>
        <v>0</v>
      </c>
      <c r="AC31">
        <f t="shared" si="0"/>
        <v>1.2343531334197881</v>
      </c>
      <c r="AD31">
        <f t="shared" si="1"/>
        <v>145.71244846417406</v>
      </c>
      <c r="AE31">
        <f>'IDT-1'!E31</f>
        <v>0</v>
      </c>
      <c r="AF31" s="24"/>
      <c r="AG31">
        <f t="shared" si="2"/>
        <v>145.71244846417406</v>
      </c>
      <c r="AI31" s="34">
        <f>PXIL!K31</f>
        <v>0</v>
      </c>
      <c r="AJ31" s="34">
        <f>PXIL!Q31</f>
        <v>0</v>
      </c>
      <c r="AK31" s="34">
        <f>RTM_IEX!K31</f>
        <v>3.59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2.83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0.9477000000000001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9.58</v>
      </c>
      <c r="Z32" s="34">
        <f>IEX!Q32</f>
        <v>0</v>
      </c>
      <c r="AA32" s="75">
        <f>STOA!K32</f>
        <v>108.22</v>
      </c>
      <c r="AB32" s="75">
        <f>-STOA!Q32</f>
        <v>0</v>
      </c>
      <c r="AC32">
        <f t="shared" si="0"/>
        <v>1.2340171334197882</v>
      </c>
      <c r="AD32">
        <f t="shared" si="1"/>
        <v>145.67278446417407</v>
      </c>
      <c r="AE32">
        <f>'IDT-1'!E32</f>
        <v>0</v>
      </c>
      <c r="AF32" s="24"/>
      <c r="AG32">
        <f t="shared" si="2"/>
        <v>145.67278446417407</v>
      </c>
      <c r="AI32" s="34">
        <f>PXIL!K32</f>
        <v>0</v>
      </c>
      <c r="AJ32" s="34">
        <f>PXIL!Q32</f>
        <v>0</v>
      </c>
      <c r="AK32" s="34">
        <f>RTM_IEX!K32</f>
        <v>2.08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3.08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0.9477000000000001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10.24</v>
      </c>
      <c r="Z33" s="34">
        <f>IEX!Q33</f>
        <v>0</v>
      </c>
      <c r="AA33" s="75">
        <f>STOA!K33</f>
        <v>108.22</v>
      </c>
      <c r="AB33" s="75">
        <f>-STOA!Q33</f>
        <v>0</v>
      </c>
      <c r="AC33">
        <f t="shared" si="0"/>
        <v>1.2309931334197881</v>
      </c>
      <c r="AD33">
        <f t="shared" si="1"/>
        <v>145.31580846417404</v>
      </c>
      <c r="AE33">
        <f>'IDT-1'!E33</f>
        <v>0</v>
      </c>
      <c r="AF33" s="24"/>
      <c r="AG33">
        <f t="shared" si="2"/>
        <v>145.31580846417404</v>
      </c>
      <c r="AI33" s="34">
        <f>PXIL!K33</f>
        <v>0</v>
      </c>
      <c r="AJ33" s="34">
        <f>PXIL!Q33</f>
        <v>0</v>
      </c>
      <c r="AK33" s="34">
        <f>RTM_IEX!K33</f>
        <v>3.04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1.1000000000000001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0.9477000000000001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11.13</v>
      </c>
      <c r="Z34" s="34">
        <f>IEX!Q34</f>
        <v>0</v>
      </c>
      <c r="AA34" s="75">
        <f>STOA!K34</f>
        <v>108.22</v>
      </c>
      <c r="AB34" s="75">
        <f>-STOA!Q34</f>
        <v>0</v>
      </c>
      <c r="AC34">
        <f t="shared" si="0"/>
        <v>1.2514051334197882</v>
      </c>
      <c r="AD34">
        <f t="shared" si="1"/>
        <v>147.72539646417408</v>
      </c>
      <c r="AE34">
        <f>'IDT-1'!E34</f>
        <v>0</v>
      </c>
      <c r="AF34" s="24"/>
      <c r="AG34">
        <f t="shared" si="2"/>
        <v>147.72539646417408</v>
      </c>
      <c r="AI34" s="34">
        <f>PXIL!K34</f>
        <v>0</v>
      </c>
      <c r="AJ34" s="34">
        <f>PXIL!Q34</f>
        <v>0</v>
      </c>
      <c r="AK34" s="34">
        <f>RTM_IEX!K34</f>
        <v>4.18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1.5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0.9477000000000001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13.92</v>
      </c>
      <c r="Z35" s="34">
        <f>IEX!Q35</f>
        <v>0</v>
      </c>
      <c r="AA35" s="75">
        <f>STOA!K35</f>
        <v>108.22</v>
      </c>
      <c r="AB35" s="75">
        <f>-STOA!Q35</f>
        <v>0</v>
      </c>
      <c r="AC35">
        <f t="shared" si="0"/>
        <v>1.2872731334197882</v>
      </c>
      <c r="AD35">
        <f t="shared" si="1"/>
        <v>151.95952846417404</v>
      </c>
      <c r="AE35">
        <f>'IDT-1'!E35</f>
        <v>0</v>
      </c>
      <c r="AF35" s="24"/>
      <c r="AG35">
        <f t="shared" si="2"/>
        <v>151.95952846417404</v>
      </c>
      <c r="AI35" s="34">
        <f>PXIL!K35</f>
        <v>0</v>
      </c>
      <c r="AJ35" s="34">
        <f>PXIL!Q35</f>
        <v>0</v>
      </c>
      <c r="AK35" s="34">
        <f>RTM_IEX!K35</f>
        <v>3.74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3.42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0.9477000000000001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12.37</v>
      </c>
      <c r="Z36" s="34">
        <f>IEX!Q36</f>
        <v>0</v>
      </c>
      <c r="AA36" s="75">
        <f>STOA!K36</f>
        <v>108.22</v>
      </c>
      <c r="AB36" s="75">
        <f>-STOA!Q36</f>
        <v>0</v>
      </c>
      <c r="AC36">
        <f t="shared" si="0"/>
        <v>1.2787891334197883</v>
      </c>
      <c r="AD36">
        <f t="shared" si="1"/>
        <v>150.95801246417403</v>
      </c>
      <c r="AE36">
        <f>'IDT-1'!E36</f>
        <v>0</v>
      </c>
      <c r="AF36" s="24"/>
      <c r="AG36">
        <f t="shared" si="2"/>
        <v>150.95801246417403</v>
      </c>
      <c r="AI36" s="34">
        <f>PXIL!K36</f>
        <v>0</v>
      </c>
      <c r="AJ36" s="34">
        <f>PXIL!Q36</f>
        <v>0</v>
      </c>
      <c r="AK36" s="34">
        <f>RTM_IEX!K36</f>
        <v>3.45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4.25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0.9477000000000001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10.64</v>
      </c>
      <c r="Z37" s="34">
        <f>IEX!Q37</f>
        <v>0</v>
      </c>
      <c r="AA37" s="75">
        <f>STOA!K37</f>
        <v>108.22</v>
      </c>
      <c r="AB37" s="75">
        <f>-STOA!Q37</f>
        <v>0</v>
      </c>
      <c r="AC37">
        <f t="shared" si="0"/>
        <v>1.2724891334197883</v>
      </c>
      <c r="AD37">
        <f t="shared" si="1"/>
        <v>150.21431246417407</v>
      </c>
      <c r="AE37">
        <f>'IDT-1'!E37</f>
        <v>0</v>
      </c>
      <c r="AF37" s="24"/>
      <c r="AG37">
        <f t="shared" si="2"/>
        <v>150.21431246417407</v>
      </c>
      <c r="AI37" s="34">
        <f>PXIL!K37</f>
        <v>0</v>
      </c>
      <c r="AJ37" s="34">
        <f>PXIL!Q37</f>
        <v>0</v>
      </c>
      <c r="AK37" s="34">
        <f>RTM_IEX!K37</f>
        <v>3.61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5.07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1.0935000000000001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12.66</v>
      </c>
      <c r="Z38" s="34">
        <f>IEX!Q38</f>
        <v>0</v>
      </c>
      <c r="AA38" s="75">
        <f>STOA!K38</f>
        <v>108.22</v>
      </c>
      <c r="AB38" s="75">
        <f>-STOA!Q38</f>
        <v>0</v>
      </c>
      <c r="AC38">
        <f t="shared" si="0"/>
        <v>1.3135298534197881</v>
      </c>
      <c r="AD38">
        <f t="shared" si="1"/>
        <v>155.05907174417405</v>
      </c>
      <c r="AE38">
        <f>'IDT-1'!E38</f>
        <v>0</v>
      </c>
      <c r="AF38" s="24"/>
      <c r="AG38">
        <f t="shared" si="2"/>
        <v>155.05907174417405</v>
      </c>
      <c r="AI38" s="34">
        <f>PXIL!K38</f>
        <v>0</v>
      </c>
      <c r="AJ38" s="34">
        <f>PXIL!Q38</f>
        <v>0</v>
      </c>
      <c r="AK38" s="34">
        <f>RTM_IEX!K38</f>
        <v>4.88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6.52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1.0935000000000001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13.33</v>
      </c>
      <c r="Z39" s="34">
        <f>IEX!Q39</f>
        <v>0</v>
      </c>
      <c r="AA39" s="75">
        <f>STOA!K39</f>
        <v>108.22</v>
      </c>
      <c r="AB39" s="75">
        <f>-STOA!Q39</f>
        <v>0</v>
      </c>
      <c r="AC39">
        <f t="shared" si="0"/>
        <v>1.3494818534197883</v>
      </c>
      <c r="AD39">
        <f t="shared" si="1"/>
        <v>159.3031197441741</v>
      </c>
      <c r="AE39">
        <f>'IDT-1'!E39</f>
        <v>0</v>
      </c>
      <c r="AF39" s="24"/>
      <c r="AG39">
        <f t="shared" si="2"/>
        <v>159.3031197441741</v>
      </c>
      <c r="AI39" s="34">
        <f>PXIL!K39</f>
        <v>0</v>
      </c>
      <c r="AJ39" s="34">
        <f>PXIL!Q39</f>
        <v>0</v>
      </c>
      <c r="AK39" s="34">
        <f>RTM_IEX!K39</f>
        <v>4.93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10.08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1.0935000000000001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12.59</v>
      </c>
      <c r="Z40" s="34">
        <f>IEX!Q40</f>
        <v>0</v>
      </c>
      <c r="AA40" s="75">
        <f>STOA!K40</f>
        <v>108.22</v>
      </c>
      <c r="AB40" s="75">
        <f>-STOA!Q40</f>
        <v>0</v>
      </c>
      <c r="AC40">
        <f t="shared" si="0"/>
        <v>1.3677098534197882</v>
      </c>
      <c r="AD40">
        <f t="shared" si="1"/>
        <v>161.45489174417403</v>
      </c>
      <c r="AE40">
        <f>'IDT-1'!E40</f>
        <v>0</v>
      </c>
      <c r="AF40" s="24"/>
      <c r="AG40">
        <f t="shared" si="2"/>
        <v>161.45489174417403</v>
      </c>
      <c r="AI40" s="34">
        <f>PXIL!K40</f>
        <v>0</v>
      </c>
      <c r="AJ40" s="34">
        <f>PXIL!Q40</f>
        <v>0</v>
      </c>
      <c r="AK40" s="34">
        <f>RTM_IEX!K40</f>
        <v>4.9800000000000004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12.94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1.0935000000000001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18.04</v>
      </c>
      <c r="Z41" s="34">
        <f>IEX!Q41</f>
        <v>0</v>
      </c>
      <c r="AA41" s="75">
        <f>STOA!K41</f>
        <v>108.22</v>
      </c>
      <c r="AB41" s="75">
        <f>-STOA!Q41</f>
        <v>0</v>
      </c>
      <c r="AC41">
        <f t="shared" si="0"/>
        <v>1.429785853419788</v>
      </c>
      <c r="AD41">
        <f t="shared" si="1"/>
        <v>168.78281574417403</v>
      </c>
      <c r="AE41">
        <f>'IDT-1'!E41</f>
        <v>0</v>
      </c>
      <c r="AF41" s="24"/>
      <c r="AG41">
        <f t="shared" si="2"/>
        <v>168.78281574417403</v>
      </c>
      <c r="AI41" s="34">
        <f>PXIL!K41</f>
        <v>0</v>
      </c>
      <c r="AJ41" s="34">
        <f>PXIL!Q41</f>
        <v>0</v>
      </c>
      <c r="AK41" s="34">
        <f>RTM_IEX!K41</f>
        <v>2.5099999999999998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17.350000000000001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1.0935000000000001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19.78</v>
      </c>
      <c r="Z42" s="34">
        <f>IEX!Q42</f>
        <v>0</v>
      </c>
      <c r="AA42" s="75">
        <f>STOA!K42</f>
        <v>108.22</v>
      </c>
      <c r="AB42" s="75">
        <f>-STOA!Q42</f>
        <v>0</v>
      </c>
      <c r="AC42">
        <f t="shared" si="0"/>
        <v>1.474641853419788</v>
      </c>
      <c r="AD42">
        <f t="shared" si="1"/>
        <v>174.07795974417402</v>
      </c>
      <c r="AE42">
        <f>'IDT-1'!E42</f>
        <v>0</v>
      </c>
      <c r="AF42" s="24"/>
      <c r="AG42">
        <f t="shared" si="2"/>
        <v>174.07795974417402</v>
      </c>
      <c r="AI42" s="34">
        <f>PXIL!K42</f>
        <v>0</v>
      </c>
      <c r="AJ42" s="34">
        <f>PXIL!Q42</f>
        <v>0</v>
      </c>
      <c r="AK42" s="34">
        <f>RTM_IEX!K42</f>
        <v>2.6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20.86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1.0935000000000001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20.38</v>
      </c>
      <c r="Z43" s="34">
        <f>IEX!Q43</f>
        <v>0</v>
      </c>
      <c r="AA43" s="75">
        <f>STOA!K43</f>
        <v>108.22</v>
      </c>
      <c r="AB43" s="75">
        <f>-STOA!Q43</f>
        <v>0</v>
      </c>
      <c r="AC43">
        <f t="shared" si="0"/>
        <v>1.6387778534197881</v>
      </c>
      <c r="AD43">
        <f t="shared" si="1"/>
        <v>193.45382374417406</v>
      </c>
      <c r="AE43">
        <f>'IDT-1'!E43</f>
        <v>0</v>
      </c>
      <c r="AF43" s="24"/>
      <c r="AG43">
        <f t="shared" si="2"/>
        <v>193.45382374417406</v>
      </c>
      <c r="AI43" s="34">
        <f>PXIL!K43</f>
        <v>0</v>
      </c>
      <c r="AJ43" s="34">
        <f>PXIL!Q43</f>
        <v>0</v>
      </c>
      <c r="AK43" s="34">
        <f>RTM_IEX!K43</f>
        <v>3.91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38.49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1.0935000000000001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22.05</v>
      </c>
      <c r="Z44" s="34">
        <f>IEX!Q44</f>
        <v>0</v>
      </c>
      <c r="AA44" s="75">
        <f>STOA!K44</f>
        <v>108.22</v>
      </c>
      <c r="AB44" s="75">
        <f>-STOA!Q44</f>
        <v>0</v>
      </c>
      <c r="AC44">
        <f t="shared" si="0"/>
        <v>1.7113538534197883</v>
      </c>
      <c r="AD44">
        <f t="shared" si="1"/>
        <v>202.02124774417408</v>
      </c>
      <c r="AE44">
        <f>'IDT-1'!E44</f>
        <v>0</v>
      </c>
      <c r="AF44" s="24"/>
      <c r="AG44">
        <f t="shared" si="2"/>
        <v>202.02124774417408</v>
      </c>
      <c r="AI44" s="34">
        <f>PXIL!K44</f>
        <v>0</v>
      </c>
      <c r="AJ44" s="34">
        <f>PXIL!Q44</f>
        <v>0</v>
      </c>
      <c r="AK44" s="34">
        <f>RTM_IEX!K44</f>
        <v>3.09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46.28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1.0935000000000001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14.03</v>
      </c>
      <c r="Z45" s="34">
        <f>IEX!Q45</f>
        <v>0</v>
      </c>
      <c r="AA45" s="75">
        <f>STOA!K45</f>
        <v>108.22</v>
      </c>
      <c r="AB45" s="75">
        <f>-STOA!Q45</f>
        <v>0</v>
      </c>
      <c r="AC45">
        <f t="shared" si="0"/>
        <v>1.8666698534197881</v>
      </c>
      <c r="AD45">
        <f t="shared" si="1"/>
        <v>220.35593174417406</v>
      </c>
      <c r="AE45">
        <f>'IDT-1'!E45</f>
        <v>0</v>
      </c>
      <c r="AF45" s="24"/>
      <c r="AG45">
        <f t="shared" si="2"/>
        <v>220.35593174417406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75.88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1.0935000000000001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5.08</v>
      </c>
      <c r="Z46" s="34">
        <f>IEX!Q46</f>
        <v>0</v>
      </c>
      <c r="AA46" s="75">
        <f>STOA!K46</f>
        <v>108.22</v>
      </c>
      <c r="AB46" s="75">
        <f>-STOA!Q46</f>
        <v>0</v>
      </c>
      <c r="AC46">
        <f t="shared" si="0"/>
        <v>1.9969538534197881</v>
      </c>
      <c r="AD46">
        <f t="shared" si="1"/>
        <v>235.73564774417406</v>
      </c>
      <c r="AE46">
        <f>'IDT-1'!E46</f>
        <v>0</v>
      </c>
      <c r="AF46" s="24"/>
      <c r="AG46">
        <f t="shared" si="2"/>
        <v>235.73564774417406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100.34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1.0935000000000001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18.999257841490568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12.86</v>
      </c>
      <c r="Z47" s="34">
        <f>IEX!Q47</f>
        <v>0</v>
      </c>
      <c r="AA47" s="75">
        <f>STOA!K47</f>
        <v>108.22</v>
      </c>
      <c r="AB47" s="75">
        <f>-STOA!Q47</f>
        <v>0</v>
      </c>
      <c r="AC47">
        <f t="shared" si="0"/>
        <v>1.8686871658685207</v>
      </c>
      <c r="AD47">
        <f t="shared" si="1"/>
        <v>220.59407067562208</v>
      </c>
      <c r="AE47">
        <f>'IDT-1'!E47</f>
        <v>0</v>
      </c>
      <c r="AF47" s="24"/>
      <c r="AG47">
        <f t="shared" si="2"/>
        <v>220.59407067562208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81.290000000000006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1.0935000000000001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18.999257841490568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108.22</v>
      </c>
      <c r="AB48" s="75">
        <f>-STOA!Q48</f>
        <v>0</v>
      </c>
      <c r="AC48">
        <f t="shared" si="0"/>
        <v>1.9343751658685209</v>
      </c>
      <c r="AD48">
        <f t="shared" si="1"/>
        <v>228.34838267562205</v>
      </c>
      <c r="AE48">
        <f>'IDT-1'!E48</f>
        <v>0</v>
      </c>
      <c r="AF48" s="24"/>
      <c r="AG48">
        <f t="shared" si="2"/>
        <v>228.34838267562205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101.97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1.0935000000000001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18.999257841490568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115.25</v>
      </c>
      <c r="AB49" s="75">
        <f>-STOA!Q49</f>
        <v>0</v>
      </c>
      <c r="AC49">
        <f t="shared" si="0"/>
        <v>1.9934271658685208</v>
      </c>
      <c r="AD49">
        <f t="shared" si="1"/>
        <v>235.31933067562204</v>
      </c>
      <c r="AE49">
        <f>'IDT-1'!E49</f>
        <v>0</v>
      </c>
      <c r="AF49" s="24"/>
      <c r="AG49">
        <f t="shared" si="2"/>
        <v>235.31933067562204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101.97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1.0935000000000001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18.999257841490568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115.25</v>
      </c>
      <c r="AB50" s="75">
        <f>-STOA!Q50</f>
        <v>0</v>
      </c>
      <c r="AC50">
        <f t="shared" si="0"/>
        <v>1.9126191658685205</v>
      </c>
      <c r="AD50">
        <f t="shared" si="1"/>
        <v>225.78013867562203</v>
      </c>
      <c r="AE50">
        <f>'IDT-1'!E50</f>
        <v>0</v>
      </c>
      <c r="AF50" s="24"/>
      <c r="AG50">
        <f t="shared" si="2"/>
        <v>225.78013867562203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92.35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1.0935000000000001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18.999257841490568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115.25</v>
      </c>
      <c r="AB51" s="75">
        <f>-STOA!Q51</f>
        <v>0</v>
      </c>
      <c r="AC51">
        <f t="shared" si="0"/>
        <v>1.8318111658685208</v>
      </c>
      <c r="AD51">
        <f t="shared" si="1"/>
        <v>216.24094667562204</v>
      </c>
      <c r="AE51">
        <f>'IDT-1'!E51</f>
        <v>0</v>
      </c>
      <c r="AF51" s="24"/>
      <c r="AG51">
        <f t="shared" si="2"/>
        <v>216.24094667562204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82.73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1.0935000000000001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18.999257841490568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115.25</v>
      </c>
      <c r="AB52" s="75">
        <f>-STOA!Q52</f>
        <v>0</v>
      </c>
      <c r="AC52">
        <f t="shared" si="0"/>
        <v>1.8318111658685208</v>
      </c>
      <c r="AD52">
        <f t="shared" si="1"/>
        <v>216.24094667562204</v>
      </c>
      <c r="AE52">
        <f>'IDT-1'!E52</f>
        <v>0</v>
      </c>
      <c r="AF52" s="24"/>
      <c r="AG52">
        <f t="shared" si="2"/>
        <v>216.24094667562204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82.73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1.0935000000000001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18.999257841490568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115.25</v>
      </c>
      <c r="AB53" s="75">
        <f>-STOA!Q53</f>
        <v>0</v>
      </c>
      <c r="AC53">
        <f t="shared" si="0"/>
        <v>1.8318111658685208</v>
      </c>
      <c r="AD53">
        <f t="shared" si="1"/>
        <v>216.24094667562204</v>
      </c>
      <c r="AE53">
        <f>'IDT-1'!E53</f>
        <v>0</v>
      </c>
      <c r="AF53" s="24"/>
      <c r="AG53">
        <f t="shared" si="2"/>
        <v>216.24094667562204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82.73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1.0935000000000001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18.999257841490568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115.25</v>
      </c>
      <c r="AB54" s="75">
        <f>-STOA!Q54</f>
        <v>0</v>
      </c>
      <c r="AC54">
        <f t="shared" si="0"/>
        <v>1.8318111658685208</v>
      </c>
      <c r="AD54">
        <f t="shared" si="1"/>
        <v>216.24094667562204</v>
      </c>
      <c r="AE54">
        <f>'IDT-1'!E54</f>
        <v>0</v>
      </c>
      <c r="AF54" s="24"/>
      <c r="AG54">
        <f t="shared" si="2"/>
        <v>216.24094667562204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82.73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1.0935000000000001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18.999257841490568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157.29</v>
      </c>
      <c r="AB55" s="75">
        <f>-STOA!Q55</f>
        <v>0</v>
      </c>
      <c r="AC55">
        <f t="shared" si="0"/>
        <v>1.7324391658685205</v>
      </c>
      <c r="AD55">
        <f t="shared" si="1"/>
        <v>204.51031867562205</v>
      </c>
      <c r="AE55">
        <f>'IDT-1'!E55</f>
        <v>0</v>
      </c>
      <c r="AF55" s="24"/>
      <c r="AG55">
        <f t="shared" si="2"/>
        <v>204.51031867562205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28.86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1.0935000000000001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18.999257841490568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157.29</v>
      </c>
      <c r="AB56" s="75">
        <f>-STOA!Q56</f>
        <v>0</v>
      </c>
      <c r="AC56">
        <f t="shared" si="0"/>
        <v>1.7324391658685205</v>
      </c>
      <c r="AD56">
        <f t="shared" si="1"/>
        <v>204.51031867562205</v>
      </c>
      <c r="AE56">
        <f>'IDT-1'!E56</f>
        <v>0</v>
      </c>
      <c r="AF56" s="24"/>
      <c r="AG56">
        <f t="shared" si="2"/>
        <v>204.51031867562205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28.86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1.0935000000000001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18.999257841490568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157.29</v>
      </c>
      <c r="AB57" s="75">
        <f>-STOA!Q57</f>
        <v>0</v>
      </c>
      <c r="AC57">
        <f t="shared" si="0"/>
        <v>1.6516311658685205</v>
      </c>
      <c r="AD57">
        <f t="shared" si="1"/>
        <v>194.97112667562206</v>
      </c>
      <c r="AE57">
        <f>'IDT-1'!E57</f>
        <v>0</v>
      </c>
      <c r="AF57" s="24"/>
      <c r="AG57">
        <f t="shared" si="2"/>
        <v>194.97112667562206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19.239999999999998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1.0935000000000001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18.999257841490568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157.29</v>
      </c>
      <c r="AB58" s="75">
        <f>-STOA!Q58</f>
        <v>0</v>
      </c>
      <c r="AC58">
        <f t="shared" si="0"/>
        <v>1.6516311658685205</v>
      </c>
      <c r="AD58">
        <f t="shared" si="1"/>
        <v>194.97112667562206</v>
      </c>
      <c r="AE58">
        <f>'IDT-1'!E58</f>
        <v>0</v>
      </c>
      <c r="AF58" s="24"/>
      <c r="AG58">
        <f t="shared" si="2"/>
        <v>194.97112667562206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19.239999999999998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1.0935000000000001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18.999257841490568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157.29</v>
      </c>
      <c r="AB59" s="75">
        <f>-STOA!Q59</f>
        <v>0</v>
      </c>
      <c r="AC59">
        <f t="shared" si="0"/>
        <v>1.6516311658685205</v>
      </c>
      <c r="AD59">
        <f t="shared" si="1"/>
        <v>194.97112667562206</v>
      </c>
      <c r="AE59">
        <f>'IDT-1'!E59</f>
        <v>0</v>
      </c>
      <c r="AF59" s="24"/>
      <c r="AG59">
        <f t="shared" si="2"/>
        <v>194.97112667562206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19.239999999999998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1.0935000000000001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18.999257841490568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157.29</v>
      </c>
      <c r="AB60" s="75">
        <f>-STOA!Q60</f>
        <v>0</v>
      </c>
      <c r="AC60">
        <f t="shared" si="0"/>
        <v>1.6516311658685205</v>
      </c>
      <c r="AD60">
        <f t="shared" si="1"/>
        <v>194.97112667562206</v>
      </c>
      <c r="AE60">
        <f>'IDT-1'!E60</f>
        <v>0</v>
      </c>
      <c r="AF60" s="24"/>
      <c r="AG60">
        <f t="shared" si="2"/>
        <v>194.97112667562206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19.239999999999998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1.0935000000000001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18.999306721155953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157.29</v>
      </c>
      <c r="AB61" s="75">
        <f>-STOA!Q61</f>
        <v>0</v>
      </c>
      <c r="AC61">
        <f t="shared" si="0"/>
        <v>1.6516315764577096</v>
      </c>
      <c r="AD61">
        <f t="shared" si="1"/>
        <v>194.97117514469824</v>
      </c>
      <c r="AE61">
        <f>'IDT-1'!E61</f>
        <v>0</v>
      </c>
      <c r="AF61" s="24"/>
      <c r="AG61">
        <f t="shared" si="2"/>
        <v>194.97117514469824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19.239999999999998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1.0935000000000001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18.999306721155953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157.29</v>
      </c>
      <c r="AB62" s="75">
        <f>-STOA!Q62</f>
        <v>0</v>
      </c>
      <c r="AC62">
        <f t="shared" si="0"/>
        <v>1.6516315764577096</v>
      </c>
      <c r="AD62">
        <f t="shared" si="1"/>
        <v>194.97117514469824</v>
      </c>
      <c r="AE62">
        <f>'IDT-1'!E62</f>
        <v>0</v>
      </c>
      <c r="AF62" s="24"/>
      <c r="AG62">
        <f t="shared" si="2"/>
        <v>194.97117514469824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19.239999999999998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1.0935000000000001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18.999306721155953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115.25</v>
      </c>
      <c r="AB63" s="75">
        <f>-STOA!Q63</f>
        <v>0</v>
      </c>
      <c r="AC63">
        <f t="shared" si="0"/>
        <v>1.6217275764577099</v>
      </c>
      <c r="AD63">
        <f t="shared" si="1"/>
        <v>191.44107914469825</v>
      </c>
      <c r="AE63">
        <f>'IDT-1'!E63</f>
        <v>0</v>
      </c>
      <c r="AF63" s="24"/>
      <c r="AG63">
        <f t="shared" si="2"/>
        <v>191.44107914469825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57.72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1.0935000000000001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18.999306721155953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115.25</v>
      </c>
      <c r="AB64" s="75">
        <f>-STOA!Q64</f>
        <v>0</v>
      </c>
      <c r="AC64">
        <f t="shared" si="0"/>
        <v>1.6217275764577099</v>
      </c>
      <c r="AD64">
        <f t="shared" si="1"/>
        <v>191.44107914469825</v>
      </c>
      <c r="AE64">
        <f>'IDT-1'!E64</f>
        <v>0</v>
      </c>
      <c r="AF64" s="24"/>
      <c r="AG64">
        <f t="shared" si="2"/>
        <v>191.44107914469825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57.72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1.0935000000000001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18.999306721155953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115.25</v>
      </c>
      <c r="AB65" s="75">
        <f>-STOA!Q65</f>
        <v>0</v>
      </c>
      <c r="AC65">
        <f t="shared" si="0"/>
        <v>1.6217275764577099</v>
      </c>
      <c r="AD65">
        <f t="shared" si="1"/>
        <v>191.44107914469825</v>
      </c>
      <c r="AE65">
        <f>'IDT-1'!E65</f>
        <v>0</v>
      </c>
      <c r="AF65" s="24"/>
      <c r="AG65">
        <f t="shared" si="2"/>
        <v>191.44107914469825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57.72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1.0935000000000001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18.999306721155953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115.25</v>
      </c>
      <c r="AB66" s="75">
        <f>-STOA!Q66</f>
        <v>0</v>
      </c>
      <c r="AC66">
        <f t="shared" si="0"/>
        <v>1.6217275764577099</v>
      </c>
      <c r="AD66">
        <f t="shared" si="1"/>
        <v>191.44107914469825</v>
      </c>
      <c r="AE66">
        <f>'IDT-1'!E66</f>
        <v>0</v>
      </c>
      <c r="AF66" s="24"/>
      <c r="AG66">
        <f t="shared" si="2"/>
        <v>191.44107914469825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57.72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1.0935000000000001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18.999257841490568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115.25</v>
      </c>
      <c r="AB67" s="75">
        <f>-STOA!Q67</f>
        <v>0</v>
      </c>
      <c r="AC67">
        <f t="shared" si="0"/>
        <v>1.6217271658685206</v>
      </c>
      <c r="AD67">
        <f t="shared" si="1"/>
        <v>191.44103067562205</v>
      </c>
      <c r="AE67">
        <f>'IDT-1'!E67</f>
        <v>0</v>
      </c>
      <c r="AF67" s="24"/>
      <c r="AG67">
        <f t="shared" si="2"/>
        <v>191.44103067562205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57.72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1.0935000000000001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18.999257841490568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115.25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1.6217271658685206</v>
      </c>
      <c r="AD68">
        <f t="shared" ref="AD68:AD98" si="4">SUM(B68:AB68,AI68:AR68)-AC68</f>
        <v>191.44103067562205</v>
      </c>
      <c r="AE68">
        <f>'IDT-1'!E68</f>
        <v>0</v>
      </c>
      <c r="AF68" s="24"/>
      <c r="AG68">
        <f t="shared" ref="AG68:AG98" si="5">SUM(AD68:AF68)</f>
        <v>191.44103067562205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57.72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1.0935000000000001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18.999257841490568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108.22</v>
      </c>
      <c r="AB69" s="75">
        <f>-STOA!Q69</f>
        <v>0</v>
      </c>
      <c r="AC69">
        <f t="shared" si="3"/>
        <v>1.5626751658685207</v>
      </c>
      <c r="AD69">
        <f t="shared" si="4"/>
        <v>184.47008267562205</v>
      </c>
      <c r="AE69">
        <f>'IDT-1'!E69</f>
        <v>0</v>
      </c>
      <c r="AF69" s="24"/>
      <c r="AG69">
        <f t="shared" si="5"/>
        <v>184.47008267562205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57.72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1.0935000000000001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18.999257841490568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10.23</v>
      </c>
      <c r="Z70" s="34">
        <f>IEX!Q70</f>
        <v>0</v>
      </c>
      <c r="AA70" s="75">
        <f>STOA!K70</f>
        <v>108.22</v>
      </c>
      <c r="AB70" s="75">
        <f>-STOA!Q70</f>
        <v>0</v>
      </c>
      <c r="AC70">
        <f t="shared" si="3"/>
        <v>1.5362151658685206</v>
      </c>
      <c r="AD70">
        <f t="shared" si="4"/>
        <v>181.34654267562203</v>
      </c>
      <c r="AE70">
        <f>'IDT-1'!E70</f>
        <v>0</v>
      </c>
      <c r="AF70" s="24"/>
      <c r="AG70">
        <f t="shared" si="5"/>
        <v>181.34654267562203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44.34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1.0935000000000001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12.19</v>
      </c>
      <c r="Z71" s="34">
        <f>IEX!Q71</f>
        <v>0</v>
      </c>
      <c r="AA71" s="75">
        <f>STOA!K71</f>
        <v>108.22</v>
      </c>
      <c r="AB71" s="75">
        <f>-STOA!Q71</f>
        <v>0</v>
      </c>
      <c r="AC71">
        <f t="shared" si="3"/>
        <v>1.5312578534197883</v>
      </c>
      <c r="AD71">
        <f t="shared" si="4"/>
        <v>180.76134374417404</v>
      </c>
      <c r="AE71">
        <f>'IDT-1'!E71</f>
        <v>0</v>
      </c>
      <c r="AF71" s="24"/>
      <c r="AG71">
        <f t="shared" si="5"/>
        <v>180.76134374417404</v>
      </c>
      <c r="AI71" s="34">
        <f>PXIL!K71</f>
        <v>0</v>
      </c>
      <c r="AJ71" s="34">
        <f>PXIL!Q71</f>
        <v>0</v>
      </c>
      <c r="AK71" s="34">
        <f>RTM_IEX!K71</f>
        <v>7.18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30.61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1.0935000000000001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17.670000000000002</v>
      </c>
      <c r="Z72" s="34">
        <f>IEX!Q72</f>
        <v>0</v>
      </c>
      <c r="AA72" s="75">
        <f>STOA!K72</f>
        <v>108.22</v>
      </c>
      <c r="AB72" s="75">
        <f>-STOA!Q72</f>
        <v>0</v>
      </c>
      <c r="AC72">
        <f t="shared" si="3"/>
        <v>1.428609853419788</v>
      </c>
      <c r="AD72">
        <f t="shared" si="4"/>
        <v>168.64399174417403</v>
      </c>
      <c r="AE72">
        <f>'IDT-1'!E72</f>
        <v>0</v>
      </c>
      <c r="AF72" s="24"/>
      <c r="AG72">
        <f t="shared" si="5"/>
        <v>168.64399174417403</v>
      </c>
      <c r="AI72" s="34">
        <f>PXIL!K72</f>
        <v>0</v>
      </c>
      <c r="AJ72" s="34">
        <f>PXIL!Q72</f>
        <v>0</v>
      </c>
      <c r="AK72" s="34">
        <f>RTM_IEX!K72</f>
        <v>8.49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11.6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1.0935000000000001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15.01</v>
      </c>
      <c r="Z73" s="34">
        <f>IEX!Q73</f>
        <v>0</v>
      </c>
      <c r="AA73" s="75">
        <f>STOA!K73</f>
        <v>108.22</v>
      </c>
      <c r="AB73" s="75">
        <f>-STOA!Q73</f>
        <v>0</v>
      </c>
      <c r="AC73">
        <f t="shared" si="3"/>
        <v>1.3697258534197883</v>
      </c>
      <c r="AD73">
        <f t="shared" si="4"/>
        <v>161.69287574417407</v>
      </c>
      <c r="AE73">
        <f>'IDT-1'!E73</f>
        <v>0</v>
      </c>
      <c r="AF73" s="24"/>
      <c r="AG73">
        <f t="shared" si="5"/>
        <v>161.69287574417407</v>
      </c>
      <c r="AI73" s="34">
        <f>PXIL!K73</f>
        <v>0</v>
      </c>
      <c r="AJ73" s="34">
        <f>PXIL!Q73</f>
        <v>0</v>
      </c>
      <c r="AK73" s="34">
        <f>RTM_IEX!K73</f>
        <v>6.46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9.2799999999999994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1.0935000000000001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14.57</v>
      </c>
      <c r="Z74" s="34">
        <f>IEX!Q74</f>
        <v>0</v>
      </c>
      <c r="AA74" s="75">
        <f>STOA!K74</f>
        <v>108.22</v>
      </c>
      <c r="AB74" s="75">
        <f>-STOA!Q74</f>
        <v>0</v>
      </c>
      <c r="AC74">
        <f t="shared" si="3"/>
        <v>1.3312538534197884</v>
      </c>
      <c r="AD74">
        <f t="shared" si="4"/>
        <v>157.15134774417407</v>
      </c>
      <c r="AE74">
        <f>'IDT-1'!E74</f>
        <v>0</v>
      </c>
      <c r="AF74" s="24"/>
      <c r="AG74">
        <f t="shared" si="5"/>
        <v>157.15134774417407</v>
      </c>
      <c r="AI74" s="34">
        <f>PXIL!K74</f>
        <v>0</v>
      </c>
      <c r="AJ74" s="34">
        <f>PXIL!Q74</f>
        <v>0</v>
      </c>
      <c r="AK74" s="34">
        <f>RTM_IEX!K74</f>
        <v>5.32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6.28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1.0935000000000001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17.38</v>
      </c>
      <c r="Z75" s="34">
        <f>IEX!Q75</f>
        <v>0</v>
      </c>
      <c r="AA75" s="75">
        <f>STOA!K75</f>
        <v>108.22</v>
      </c>
      <c r="AB75" s="75">
        <f>-STOA!Q75</f>
        <v>0</v>
      </c>
      <c r="AC75">
        <f t="shared" si="3"/>
        <v>1.3800578534197883</v>
      </c>
      <c r="AD75">
        <f t="shared" si="4"/>
        <v>162.91254374417403</v>
      </c>
      <c r="AE75">
        <f>'IDT-1'!E75</f>
        <v>0</v>
      </c>
      <c r="AF75" s="24"/>
      <c r="AG75">
        <f t="shared" si="5"/>
        <v>162.91254374417403</v>
      </c>
      <c r="AI75" s="34">
        <f>PXIL!K75</f>
        <v>0</v>
      </c>
      <c r="AJ75" s="34">
        <f>PXIL!Q75</f>
        <v>0</v>
      </c>
      <c r="AK75" s="34">
        <f>RTM_IEX!K75</f>
        <v>7.81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6.79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1.0935000000000001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12.68</v>
      </c>
      <c r="Z76" s="34">
        <f>IEX!Q76</f>
        <v>0</v>
      </c>
      <c r="AA76" s="75">
        <f>STOA!K76</f>
        <v>108.22</v>
      </c>
      <c r="AB76" s="75">
        <f>-STOA!Q76</f>
        <v>0</v>
      </c>
      <c r="AC76">
        <f t="shared" si="3"/>
        <v>1.3309178534197883</v>
      </c>
      <c r="AD76">
        <f t="shared" si="4"/>
        <v>157.11168374417406</v>
      </c>
      <c r="AE76">
        <f>'IDT-1'!E76</f>
        <v>0</v>
      </c>
      <c r="AF76" s="24"/>
      <c r="AG76">
        <f t="shared" si="5"/>
        <v>157.11168374417406</v>
      </c>
      <c r="AI76" s="34">
        <f>PXIL!K76</f>
        <v>0</v>
      </c>
      <c r="AJ76" s="34">
        <f>PXIL!Q76</f>
        <v>0</v>
      </c>
      <c r="AK76" s="34">
        <f>RTM_IEX!K76</f>
        <v>8.48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4.97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1.0935000000000001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13.47</v>
      </c>
      <c r="Z77" s="34">
        <f>IEX!Q77</f>
        <v>0</v>
      </c>
      <c r="AA77" s="75">
        <f>STOA!K77</f>
        <v>108.22</v>
      </c>
      <c r="AB77" s="75">
        <f>-STOA!Q77</f>
        <v>0</v>
      </c>
      <c r="AC77">
        <f t="shared" si="3"/>
        <v>1.345029853419788</v>
      </c>
      <c r="AD77">
        <f t="shared" si="4"/>
        <v>158.77757174417405</v>
      </c>
      <c r="AE77">
        <f>'IDT-1'!E77</f>
        <v>0</v>
      </c>
      <c r="AF77" s="24"/>
      <c r="AG77">
        <f t="shared" si="5"/>
        <v>158.77757174417405</v>
      </c>
      <c r="AI77" s="34">
        <f>PXIL!K77</f>
        <v>0</v>
      </c>
      <c r="AJ77" s="34">
        <f>PXIL!Q77</f>
        <v>0</v>
      </c>
      <c r="AK77" s="34">
        <f>RTM_IEX!K77</f>
        <v>9.41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4.93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1.0935000000000001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12.16</v>
      </c>
      <c r="Z78" s="34">
        <f>IEX!Q78</f>
        <v>0</v>
      </c>
      <c r="AA78" s="75">
        <f>STOA!K78</f>
        <v>108.22</v>
      </c>
      <c r="AB78" s="75">
        <f>-STOA!Q78</f>
        <v>0</v>
      </c>
      <c r="AC78">
        <f t="shared" si="3"/>
        <v>1.3440218534197881</v>
      </c>
      <c r="AD78">
        <f t="shared" si="4"/>
        <v>158.65857974417406</v>
      </c>
      <c r="AE78">
        <f>'IDT-1'!E78</f>
        <v>0</v>
      </c>
      <c r="AF78" s="24"/>
      <c r="AG78">
        <f t="shared" si="5"/>
        <v>158.65857974417406</v>
      </c>
      <c r="AI78" s="34">
        <f>PXIL!K78</f>
        <v>0</v>
      </c>
      <c r="AJ78" s="34">
        <f>PXIL!Q78</f>
        <v>0</v>
      </c>
      <c r="AK78" s="34">
        <f>RTM_IEX!K78</f>
        <v>9.5500000000000007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5.98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1.0935000000000001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14.47</v>
      </c>
      <c r="Z79" s="34">
        <f>IEX!Q79</f>
        <v>0</v>
      </c>
      <c r="AA79" s="75">
        <f>STOA!K79</f>
        <v>108.22</v>
      </c>
      <c r="AB79" s="75">
        <f>-STOA!Q79</f>
        <v>0</v>
      </c>
      <c r="AC79">
        <f t="shared" si="3"/>
        <v>1.3350338534197883</v>
      </c>
      <c r="AD79">
        <f t="shared" si="4"/>
        <v>157.59756774417406</v>
      </c>
      <c r="AE79">
        <f>'IDT-1'!E79</f>
        <v>0</v>
      </c>
      <c r="AF79" s="24"/>
      <c r="AG79">
        <f t="shared" si="5"/>
        <v>157.59756774417406</v>
      </c>
      <c r="AI79" s="34">
        <f>PXIL!K79</f>
        <v>0</v>
      </c>
      <c r="AJ79" s="34">
        <f>PXIL!Q79</f>
        <v>0</v>
      </c>
      <c r="AK79" s="34">
        <f>RTM_IEX!K79</f>
        <v>7.35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4.8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1.0935000000000001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13.73</v>
      </c>
      <c r="Z80" s="34">
        <f>IEX!Q80</f>
        <v>0</v>
      </c>
      <c r="AA80" s="75">
        <f>STOA!K80</f>
        <v>108.22</v>
      </c>
      <c r="AB80" s="75">
        <f>-STOA!Q80</f>
        <v>0</v>
      </c>
      <c r="AC80">
        <f t="shared" si="3"/>
        <v>1.3178138534197881</v>
      </c>
      <c r="AD80">
        <f t="shared" si="4"/>
        <v>155.56478774417405</v>
      </c>
      <c r="AE80">
        <f>'IDT-1'!E80</f>
        <v>0</v>
      </c>
      <c r="AF80" s="24"/>
      <c r="AG80">
        <f t="shared" si="5"/>
        <v>155.56478774417405</v>
      </c>
      <c r="AI80" s="34">
        <f>PXIL!K80</f>
        <v>0</v>
      </c>
      <c r="AJ80" s="34">
        <f>PXIL!Q80</f>
        <v>0</v>
      </c>
      <c r="AK80" s="34">
        <f>RTM_IEX!K80</f>
        <v>6.61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4.2300000000000004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1.0935000000000001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14.63</v>
      </c>
      <c r="Z81" s="34">
        <f>IEX!Q81</f>
        <v>0</v>
      </c>
      <c r="AA81" s="75">
        <f>STOA!K81</f>
        <v>108.22</v>
      </c>
      <c r="AB81" s="75">
        <f>-STOA!Q81</f>
        <v>0</v>
      </c>
      <c r="AC81">
        <f t="shared" si="3"/>
        <v>1.3320938534197881</v>
      </c>
      <c r="AD81">
        <f t="shared" si="4"/>
        <v>157.25050774417406</v>
      </c>
      <c r="AE81">
        <f>'IDT-1'!E81</f>
        <v>0</v>
      </c>
      <c r="AF81" s="24"/>
      <c r="AG81">
        <f t="shared" si="5"/>
        <v>157.25050774417406</v>
      </c>
      <c r="AI81" s="34">
        <f>PXIL!K81</f>
        <v>0</v>
      </c>
      <c r="AJ81" s="34">
        <f>PXIL!Q81</f>
        <v>0</v>
      </c>
      <c r="AK81" s="34">
        <f>RTM_IEX!K81</f>
        <v>8.33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3.31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1.0935000000000001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14.8</v>
      </c>
      <c r="Z82" s="34">
        <f>IEX!Q82</f>
        <v>0</v>
      </c>
      <c r="AA82" s="75">
        <f>STOA!K82</f>
        <v>108.22</v>
      </c>
      <c r="AB82" s="75">
        <f>-STOA!Q82</f>
        <v>0</v>
      </c>
      <c r="AC82">
        <f t="shared" si="3"/>
        <v>1.3300778534197883</v>
      </c>
      <c r="AD82">
        <f t="shared" si="4"/>
        <v>157.01252374417405</v>
      </c>
      <c r="AE82">
        <f>'IDT-1'!E82</f>
        <v>0</v>
      </c>
      <c r="AF82" s="24"/>
      <c r="AG82">
        <f t="shared" si="5"/>
        <v>157.01252374417405</v>
      </c>
      <c r="AI82" s="34">
        <f>PXIL!K82</f>
        <v>0</v>
      </c>
      <c r="AJ82" s="34">
        <f>PXIL!Q82</f>
        <v>0</v>
      </c>
      <c r="AK82" s="34">
        <f>RTM_IEX!K82</f>
        <v>7.81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3.42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1.0935000000000001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20.443734592548871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15.56</v>
      </c>
      <c r="Z83" s="34">
        <f>IEX!Q83</f>
        <v>0</v>
      </c>
      <c r="AA83" s="75">
        <f>STOA!K83</f>
        <v>108.22</v>
      </c>
      <c r="AB83" s="75">
        <f>-STOA!Q83</f>
        <v>0</v>
      </c>
      <c r="AC83">
        <f t="shared" si="3"/>
        <v>1.3133167705774103</v>
      </c>
      <c r="AD83">
        <f t="shared" si="4"/>
        <v>155.03391782197144</v>
      </c>
      <c r="AE83">
        <f>'IDT-1'!E83</f>
        <v>0</v>
      </c>
      <c r="AF83" s="24"/>
      <c r="AG83">
        <f t="shared" si="5"/>
        <v>155.03391782197144</v>
      </c>
      <c r="AI83" s="34">
        <f>PXIL!K83</f>
        <v>0</v>
      </c>
      <c r="AJ83" s="34">
        <f>PXIL!Q83</f>
        <v>0</v>
      </c>
      <c r="AK83" s="34">
        <f>RTM_IEX!K83</f>
        <v>4.55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6.48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1.0935000000000001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20.443734592548871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17.53</v>
      </c>
      <c r="Z84" s="34">
        <f>IEX!Q84</f>
        <v>0</v>
      </c>
      <c r="AA84" s="75">
        <f>STOA!K84</f>
        <v>108.22</v>
      </c>
      <c r="AB84" s="75">
        <f>-STOA!Q84</f>
        <v>0</v>
      </c>
      <c r="AC84">
        <f t="shared" si="3"/>
        <v>1.3454047705774106</v>
      </c>
      <c r="AD84">
        <f t="shared" si="4"/>
        <v>158.82182982197148</v>
      </c>
      <c r="AE84">
        <f>'IDT-1'!E84</f>
        <v>0</v>
      </c>
      <c r="AF84" s="24"/>
      <c r="AG84">
        <f t="shared" si="5"/>
        <v>158.82182982197148</v>
      </c>
      <c r="AI84" s="34">
        <f>PXIL!K84</f>
        <v>0</v>
      </c>
      <c r="AJ84" s="34">
        <f>PXIL!Q84</f>
        <v>0</v>
      </c>
      <c r="AK84" s="34">
        <f>RTM_IEX!K84</f>
        <v>5.75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7.13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1.0935000000000001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22.999201416617478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18.25</v>
      </c>
      <c r="Z85" s="34">
        <f>IEX!Q85</f>
        <v>0</v>
      </c>
      <c r="AA85" s="75">
        <f>STOA!K85</f>
        <v>108.22</v>
      </c>
      <c r="AB85" s="75">
        <f>-STOA!Q85</f>
        <v>0</v>
      </c>
      <c r="AC85">
        <f t="shared" si="3"/>
        <v>1.3829986918995867</v>
      </c>
      <c r="AD85">
        <f t="shared" si="4"/>
        <v>163.2597027247179</v>
      </c>
      <c r="AE85">
        <f>'IDT-1'!E85</f>
        <v>0</v>
      </c>
      <c r="AF85" s="24"/>
      <c r="AG85">
        <f t="shared" si="5"/>
        <v>163.2597027247179</v>
      </c>
      <c r="AI85" s="34">
        <f>PXIL!K85</f>
        <v>0</v>
      </c>
      <c r="AJ85" s="34">
        <f>PXIL!Q85</f>
        <v>0</v>
      </c>
      <c r="AK85" s="34">
        <f>RTM_IEX!K85</f>
        <v>6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8.08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1.0935000000000001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22.999201416617478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12.98</v>
      </c>
      <c r="Z86" s="34">
        <f>IEX!Q86</f>
        <v>0</v>
      </c>
      <c r="AA86" s="75">
        <f>STOA!K86</f>
        <v>108.22</v>
      </c>
      <c r="AB86" s="75">
        <f>-STOA!Q86</f>
        <v>0</v>
      </c>
      <c r="AC86">
        <f t="shared" si="3"/>
        <v>1.3736746918995868</v>
      </c>
      <c r="AD86">
        <f t="shared" si="4"/>
        <v>162.15902672471788</v>
      </c>
      <c r="AE86">
        <f>'IDT-1'!E86</f>
        <v>0</v>
      </c>
      <c r="AF86" s="24"/>
      <c r="AG86">
        <f t="shared" si="5"/>
        <v>162.15902672471788</v>
      </c>
      <c r="AI86" s="34">
        <f>PXIL!K86</f>
        <v>0</v>
      </c>
      <c r="AJ86" s="34">
        <f>PXIL!Q86</f>
        <v>0</v>
      </c>
      <c r="AK86" s="34">
        <f>RTM_IEX!K86</f>
        <v>7.07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11.17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1.0935000000000001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20.443734592548871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0.87</v>
      </c>
      <c r="Z87" s="34">
        <f>IEX!Q87</f>
        <v>0</v>
      </c>
      <c r="AA87" s="75">
        <f>STOA!K87</f>
        <v>108.22</v>
      </c>
      <c r="AB87" s="75">
        <f>-STOA!Q87</f>
        <v>0</v>
      </c>
      <c r="AC87">
        <f t="shared" si="3"/>
        <v>1.2999607705774103</v>
      </c>
      <c r="AD87">
        <f t="shared" si="4"/>
        <v>153.45727382197146</v>
      </c>
      <c r="AE87">
        <f>'IDT-1'!E87</f>
        <v>0</v>
      </c>
      <c r="AF87" s="24"/>
      <c r="AG87">
        <f t="shared" si="5"/>
        <v>153.45727382197146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24.13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1.0935000000000001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21.175285909515932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108.22</v>
      </c>
      <c r="AB88" s="75">
        <f>-STOA!Q88</f>
        <v>0</v>
      </c>
      <c r="AC88">
        <f t="shared" si="3"/>
        <v>1.2577218016399339</v>
      </c>
      <c r="AD88">
        <f t="shared" si="4"/>
        <v>148.471064107876</v>
      </c>
      <c r="AE88">
        <f>'IDT-1'!E88</f>
        <v>0</v>
      </c>
      <c r="AF88" s="24"/>
      <c r="AG88">
        <f t="shared" si="5"/>
        <v>148.471064107876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19.239999999999998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1.0935000000000001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22.999172840394159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108.22</v>
      </c>
      <c r="AB89" s="75">
        <f>-STOA!Q89</f>
        <v>0</v>
      </c>
      <c r="AC89">
        <f t="shared" si="3"/>
        <v>1.2730424518593109</v>
      </c>
      <c r="AD89">
        <f t="shared" si="4"/>
        <v>150.27963038853486</v>
      </c>
      <c r="AE89">
        <f>'IDT-1'!E89</f>
        <v>0</v>
      </c>
      <c r="AF89" s="24"/>
      <c r="AG89">
        <f t="shared" si="5"/>
        <v>150.27963038853486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19.239999999999998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1.0935000000000001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22.999172840394159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108.22</v>
      </c>
      <c r="AB90" s="75">
        <f>-STOA!Q90</f>
        <v>0</v>
      </c>
      <c r="AC90">
        <f t="shared" si="3"/>
        <v>1.2407024518593108</v>
      </c>
      <c r="AD90">
        <f t="shared" si="4"/>
        <v>146.46197038853484</v>
      </c>
      <c r="AE90">
        <f>'IDT-1'!E90</f>
        <v>0</v>
      </c>
      <c r="AF90" s="24"/>
      <c r="AG90">
        <f t="shared" si="5"/>
        <v>146.46197038853484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15.39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1.0935000000000001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108.22</v>
      </c>
      <c r="AB91" s="75">
        <f>-STOA!Q91</f>
        <v>0</v>
      </c>
      <c r="AC91">
        <f t="shared" si="3"/>
        <v>1.0778334000000001</v>
      </c>
      <c r="AD91">
        <f t="shared" si="4"/>
        <v>127.2356666</v>
      </c>
      <c r="AE91">
        <f>'IDT-1'!E91</f>
        <v>0</v>
      </c>
      <c r="AF91" s="24"/>
      <c r="AG91">
        <f t="shared" si="5"/>
        <v>127.2356666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1.0935000000000001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108.22</v>
      </c>
      <c r="AB92" s="75">
        <f>-STOA!Q92</f>
        <v>0</v>
      </c>
      <c r="AC92">
        <f t="shared" si="3"/>
        <v>1.0778334000000001</v>
      </c>
      <c r="AD92">
        <f t="shared" si="4"/>
        <v>127.2356666</v>
      </c>
      <c r="AE92">
        <f>'IDT-1'!E92</f>
        <v>0</v>
      </c>
      <c r="AF92" s="24"/>
      <c r="AG92">
        <f t="shared" si="5"/>
        <v>127.2356666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1.0935000000000001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19.540000000000003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108.22</v>
      </c>
      <c r="AB93" s="75">
        <f>-STOA!Q93</f>
        <v>0</v>
      </c>
      <c r="AC93">
        <f t="shared" si="3"/>
        <v>1.0823693999999999</v>
      </c>
      <c r="AD93">
        <f t="shared" si="4"/>
        <v>127.77113059999999</v>
      </c>
      <c r="AE93">
        <f>'IDT-1'!E93</f>
        <v>0</v>
      </c>
      <c r="AF93" s="24"/>
      <c r="AG93">
        <f t="shared" si="5"/>
        <v>127.77113059999999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1.0935000000000001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19.540000000000003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108.22</v>
      </c>
      <c r="AB94" s="75">
        <f>-STOA!Q94</f>
        <v>0</v>
      </c>
      <c r="AC94">
        <f t="shared" si="3"/>
        <v>1.0823693999999999</v>
      </c>
      <c r="AD94">
        <f t="shared" si="4"/>
        <v>127.77113059999999</v>
      </c>
      <c r="AE94">
        <f>'IDT-1'!E94</f>
        <v>0</v>
      </c>
      <c r="AF94" s="24"/>
      <c r="AG94">
        <f t="shared" si="5"/>
        <v>127.77113059999999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1.0935000000000001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19.540000000000003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108.22</v>
      </c>
      <c r="AB95" s="75">
        <f>-STOA!Q95</f>
        <v>0</v>
      </c>
      <c r="AC95">
        <f t="shared" si="3"/>
        <v>1.0823693999999999</v>
      </c>
      <c r="AD95">
        <f t="shared" si="4"/>
        <v>127.77113059999999</v>
      </c>
      <c r="AE95">
        <f>'IDT-1'!E95</f>
        <v>0</v>
      </c>
      <c r="AF95" s="24"/>
      <c r="AG95">
        <f t="shared" si="5"/>
        <v>127.77113059999999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1.0935000000000001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19.540000000000003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108.22</v>
      </c>
      <c r="AB96" s="75">
        <f>-STOA!Q96</f>
        <v>0</v>
      </c>
      <c r="AC96">
        <f t="shared" si="3"/>
        <v>1.0823693999999999</v>
      </c>
      <c r="AD96">
        <f t="shared" si="4"/>
        <v>127.77113059999999</v>
      </c>
      <c r="AE96">
        <f>'IDT-1'!E96</f>
        <v>0</v>
      </c>
      <c r="AF96" s="24"/>
      <c r="AG96">
        <f t="shared" si="5"/>
        <v>127.77113059999999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1.0935000000000001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19.540000000000003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108.22</v>
      </c>
      <c r="AB97" s="75">
        <f>-STOA!Q97</f>
        <v>0</v>
      </c>
      <c r="AC97">
        <f t="shared" si="3"/>
        <v>1.0823693999999999</v>
      </c>
      <c r="AD97">
        <f t="shared" si="4"/>
        <v>127.77113059999999</v>
      </c>
      <c r="AE97">
        <f>'IDT-1'!E97</f>
        <v>0</v>
      </c>
      <c r="AF97" s="24"/>
      <c r="AG97">
        <f t="shared" si="5"/>
        <v>127.77113059999999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1.0935000000000001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19.540000000000003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108.22</v>
      </c>
      <c r="AB98" s="75">
        <f>-STOA!Q98</f>
        <v>0</v>
      </c>
      <c r="AC98">
        <f t="shared" si="3"/>
        <v>1.0823693999999999</v>
      </c>
      <c r="AD98">
        <f t="shared" si="4"/>
        <v>127.77113059999999</v>
      </c>
      <c r="AE98">
        <f>'IDT-1'!E98</f>
        <v>0</v>
      </c>
      <c r="AF98" s="24"/>
      <c r="AG98">
        <f t="shared" si="5"/>
        <v>127.77113059999999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0.49486817150571955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0.11880500000000004</v>
      </c>
      <c r="Z99" s="34">
        <f t="shared" si="6"/>
        <v>0</v>
      </c>
      <c r="AA99" s="75">
        <f t="shared" si="6"/>
        <v>2.716509999999996</v>
      </c>
      <c r="AB99" s="75">
        <f t="shared" si="6"/>
        <v>0</v>
      </c>
      <c r="AC99">
        <f t="shared" si="6"/>
        <v>3.364861047203975E-2</v>
      </c>
      <c r="AD99">
        <f t="shared" si="6"/>
        <v>3.7085265110336803</v>
      </c>
      <c r="AE99">
        <f t="shared" si="6"/>
        <v>0</v>
      </c>
      <c r="AG99">
        <f t="shared" si="6"/>
        <v>3.7085265110336803</v>
      </c>
      <c r="AI99">
        <f t="shared" si="6"/>
        <v>0</v>
      </c>
      <c r="AJ99">
        <f t="shared" si="6"/>
        <v>0</v>
      </c>
      <c r="AK99">
        <f t="shared" si="6"/>
        <v>4.6282500000000004E-2</v>
      </c>
      <c r="AL99">
        <f t="shared" si="6"/>
        <v>-0.13125000000000001</v>
      </c>
      <c r="AM99">
        <f t="shared" si="6"/>
        <v>0</v>
      </c>
      <c r="AN99">
        <f t="shared" si="6"/>
        <v>0</v>
      </c>
      <c r="AO99">
        <f t="shared" si="6"/>
        <v>0.47177250000000004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45320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0.17833008382485058</v>
      </c>
      <c r="AD3">
        <f>SUM(B3:AB3,AI3:AT3)-AC3</f>
        <v>21.051441800085936</v>
      </c>
      <c r="AE3">
        <f>'IDT-1'!D3</f>
        <v>0</v>
      </c>
      <c r="AF3" s="24"/>
      <c r="AG3">
        <f>SUM(AD3:AF3)</f>
        <v>21.051441800085936</v>
      </c>
      <c r="AI3" s="34">
        <f>PXIL!L3</f>
        <v>0</v>
      </c>
      <c r="AJ3" s="34">
        <f>PXIL!R3</f>
        <v>0</v>
      </c>
      <c r="AK3" s="34">
        <f>RTM_IEX!L3</f>
        <v>9.6199999999999992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0.17026608382485059</v>
      </c>
      <c r="AD4">
        <f t="shared" ref="AD4:AD67" si="1">SUM(B4:AB4,AI4:AT4)-AC4</f>
        <v>20.099505800085936</v>
      </c>
      <c r="AE4">
        <f>'IDT-1'!D4</f>
        <v>0</v>
      </c>
      <c r="AF4" s="24"/>
      <c r="AG4">
        <f t="shared" ref="AG4:AG67" si="2">SUM(AD4:AF4)</f>
        <v>20.099505800085936</v>
      </c>
      <c r="AI4" s="34">
        <f>PXIL!L4</f>
        <v>0</v>
      </c>
      <c r="AJ4" s="34">
        <f>PXIL!R4</f>
        <v>0</v>
      </c>
      <c r="AK4" s="34">
        <f>RTM_IEX!L4</f>
        <v>8.66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5.8400000000000007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0.16220399999999999</v>
      </c>
      <c r="AD5">
        <f t="shared" si="1"/>
        <v>19.147796</v>
      </c>
      <c r="AE5">
        <f>'IDT-1'!D5</f>
        <v>0</v>
      </c>
      <c r="AF5" s="24"/>
      <c r="AG5">
        <f t="shared" si="2"/>
        <v>19.147796</v>
      </c>
      <c r="AI5" s="34">
        <f>PXIL!L5</f>
        <v>0</v>
      </c>
      <c r="AJ5" s="34">
        <f>PXIL!R5</f>
        <v>0</v>
      </c>
      <c r="AK5" s="34">
        <f>RTM_IEX!L5</f>
        <v>7.7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5.8400000000000007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0.15405599999999997</v>
      </c>
      <c r="AD6">
        <f t="shared" si="1"/>
        <v>18.185943999999999</v>
      </c>
      <c r="AE6">
        <f>'IDT-1'!D6</f>
        <v>0</v>
      </c>
      <c r="AF6" s="24"/>
      <c r="AG6">
        <f t="shared" si="2"/>
        <v>18.185943999999999</v>
      </c>
      <c r="AI6" s="34">
        <f>PXIL!L6</f>
        <v>0</v>
      </c>
      <c r="AJ6" s="34">
        <f>PXIL!R6</f>
        <v>0</v>
      </c>
      <c r="AK6" s="34">
        <f>RTM_IEX!L6</f>
        <v>6.73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0.15405599999999997</v>
      </c>
      <c r="AD7">
        <f t="shared" si="1"/>
        <v>18.185943999999999</v>
      </c>
      <c r="AE7">
        <f>'IDT-1'!D7</f>
        <v>0</v>
      </c>
      <c r="AF7" s="24"/>
      <c r="AG7">
        <f t="shared" si="2"/>
        <v>18.185943999999999</v>
      </c>
      <c r="AI7" s="34">
        <f>PXIL!L7</f>
        <v>0</v>
      </c>
      <c r="AJ7" s="34">
        <f>PXIL!R7</f>
        <v>0</v>
      </c>
      <c r="AK7" s="34">
        <f>RTM_IEX!L7</f>
        <v>6.73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0.15405599999999997</v>
      </c>
      <c r="AD8">
        <f t="shared" si="1"/>
        <v>18.185943999999999</v>
      </c>
      <c r="AE8">
        <f>'IDT-1'!D8</f>
        <v>0</v>
      </c>
      <c r="AF8" s="24"/>
      <c r="AG8">
        <f t="shared" si="2"/>
        <v>18.185943999999999</v>
      </c>
      <c r="AI8" s="34">
        <f>PXIL!L8</f>
        <v>0</v>
      </c>
      <c r="AJ8" s="34">
        <f>PXIL!R8</f>
        <v>0</v>
      </c>
      <c r="AK8" s="34">
        <f>RTM_IEX!L8</f>
        <v>6.73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0.12986399999999998</v>
      </c>
      <c r="AD9">
        <f t="shared" si="1"/>
        <v>15.330136</v>
      </c>
      <c r="AE9">
        <f>'IDT-1'!D9</f>
        <v>0</v>
      </c>
      <c r="AF9" s="24"/>
      <c r="AG9">
        <f t="shared" si="2"/>
        <v>15.330136</v>
      </c>
      <c r="AI9" s="34">
        <f>PXIL!L9</f>
        <v>0</v>
      </c>
      <c r="AJ9" s="34">
        <f>PXIL!R9</f>
        <v>0</v>
      </c>
      <c r="AK9" s="34">
        <f>RTM_IEX!L9</f>
        <v>3.85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5.839999999999999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0.12986399999999998</v>
      </c>
      <c r="AD10">
        <f t="shared" si="1"/>
        <v>15.330136</v>
      </c>
      <c r="AE10">
        <f>'IDT-1'!D10</f>
        <v>0</v>
      </c>
      <c r="AF10" s="24"/>
      <c r="AG10">
        <f t="shared" si="2"/>
        <v>15.330136</v>
      </c>
      <c r="AI10" s="34">
        <f>PXIL!L10</f>
        <v>0</v>
      </c>
      <c r="AJ10" s="34">
        <f>PXIL!R10</f>
        <v>0</v>
      </c>
      <c r="AK10" s="34">
        <f>RTM_IEX!L10</f>
        <v>3.85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0.12986399999999998</v>
      </c>
      <c r="AD11">
        <f t="shared" si="1"/>
        <v>15.330136</v>
      </c>
      <c r="AE11">
        <f>'IDT-1'!D11</f>
        <v>0</v>
      </c>
      <c r="AF11" s="24"/>
      <c r="AG11">
        <f t="shared" si="2"/>
        <v>15.330136</v>
      </c>
      <c r="AI11" s="34">
        <f>PXIL!L11</f>
        <v>0</v>
      </c>
      <c r="AJ11" s="34">
        <f>PXIL!R11</f>
        <v>0</v>
      </c>
      <c r="AK11" s="34">
        <f>RTM_IEX!L11</f>
        <v>3.85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0.12986399999999998</v>
      </c>
      <c r="AD12">
        <f t="shared" si="1"/>
        <v>15.330136</v>
      </c>
      <c r="AE12">
        <f>'IDT-1'!D12</f>
        <v>0</v>
      </c>
      <c r="AF12" s="24"/>
      <c r="AG12">
        <f t="shared" si="2"/>
        <v>15.330136</v>
      </c>
      <c r="AI12" s="34">
        <f>PXIL!L12</f>
        <v>0</v>
      </c>
      <c r="AJ12" s="34">
        <f>PXIL!R12</f>
        <v>0</v>
      </c>
      <c r="AK12" s="34">
        <f>RTM_IEX!L12</f>
        <v>3.85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0.12986399999999998</v>
      </c>
      <c r="AD13">
        <f t="shared" si="1"/>
        <v>15.330136</v>
      </c>
      <c r="AE13">
        <f>'IDT-1'!D13</f>
        <v>0</v>
      </c>
      <c r="AF13" s="24"/>
      <c r="AG13">
        <f t="shared" si="2"/>
        <v>15.330136</v>
      </c>
      <c r="AI13" s="34">
        <f>PXIL!L13</f>
        <v>0</v>
      </c>
      <c r="AJ13" s="34">
        <f>PXIL!R13</f>
        <v>0</v>
      </c>
      <c r="AK13" s="34">
        <f>RTM_IEX!L13</f>
        <v>3.85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0.12986399999999998</v>
      </c>
      <c r="AD14">
        <f t="shared" si="1"/>
        <v>15.330136</v>
      </c>
      <c r="AE14">
        <f>'IDT-1'!D14</f>
        <v>0</v>
      </c>
      <c r="AF14" s="24"/>
      <c r="AG14">
        <f t="shared" si="2"/>
        <v>15.330136</v>
      </c>
      <c r="AI14" s="34">
        <f>PXIL!L14</f>
        <v>0</v>
      </c>
      <c r="AJ14" s="34">
        <f>PXIL!R14</f>
        <v>0</v>
      </c>
      <c r="AK14" s="34">
        <f>RTM_IEX!L14</f>
        <v>3.85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0.12986399999999998</v>
      </c>
      <c r="AD15">
        <f t="shared" si="1"/>
        <v>15.330136</v>
      </c>
      <c r="AE15">
        <f>'IDT-1'!D15</f>
        <v>0</v>
      </c>
      <c r="AF15" s="24"/>
      <c r="AG15">
        <f t="shared" si="2"/>
        <v>15.330136</v>
      </c>
      <c r="AI15" s="34">
        <f>PXIL!L15</f>
        <v>0</v>
      </c>
      <c r="AJ15" s="34">
        <f>PXIL!R15</f>
        <v>0</v>
      </c>
      <c r="AK15" s="34">
        <f>RTM_IEX!L15</f>
        <v>3.85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0.137928</v>
      </c>
      <c r="AD16">
        <f t="shared" si="1"/>
        <v>16.282071999999999</v>
      </c>
      <c r="AE16">
        <f>'IDT-1'!D16</f>
        <v>0</v>
      </c>
      <c r="AF16" s="24"/>
      <c r="AG16">
        <f t="shared" si="2"/>
        <v>16.282071999999999</v>
      </c>
      <c r="AI16" s="34">
        <f>PXIL!L16</f>
        <v>0</v>
      </c>
      <c r="AJ16" s="34">
        <f>PXIL!R16</f>
        <v>0</v>
      </c>
      <c r="AK16" s="34">
        <f>RTM_IEX!L16</f>
        <v>4.8099999999999996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0.137928</v>
      </c>
      <c r="AD17">
        <f t="shared" si="1"/>
        <v>16.282071999999999</v>
      </c>
      <c r="AE17">
        <f>'IDT-1'!D17</f>
        <v>0</v>
      </c>
      <c r="AF17" s="24"/>
      <c r="AG17">
        <f t="shared" si="2"/>
        <v>16.282071999999999</v>
      </c>
      <c r="AI17" s="34">
        <f>PXIL!L17</f>
        <v>0</v>
      </c>
      <c r="AJ17" s="34">
        <f>PXIL!R17</f>
        <v>0</v>
      </c>
      <c r="AK17" s="34">
        <f>RTM_IEX!L17</f>
        <v>4.8099999999999996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0.15405599999999997</v>
      </c>
      <c r="AD18">
        <f t="shared" si="1"/>
        <v>18.185943999999999</v>
      </c>
      <c r="AE18">
        <f>'IDT-1'!D18</f>
        <v>0</v>
      </c>
      <c r="AF18" s="24"/>
      <c r="AG18">
        <f t="shared" si="2"/>
        <v>18.185943999999999</v>
      </c>
      <c r="AI18" s="34">
        <f>PXIL!L18</f>
        <v>0</v>
      </c>
      <c r="AJ18" s="34">
        <f>PXIL!R18</f>
        <v>0</v>
      </c>
      <c r="AK18" s="34">
        <f>RTM_IEX!L18</f>
        <v>6.73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0.14195999999999998</v>
      </c>
      <c r="AD19">
        <f t="shared" si="1"/>
        <v>16.758039999999998</v>
      </c>
      <c r="AE19">
        <f>'IDT-1'!D19</f>
        <v>0</v>
      </c>
      <c r="AF19" s="24"/>
      <c r="AG19">
        <f t="shared" si="2"/>
        <v>16.758039999999998</v>
      </c>
      <c r="AI19" s="34">
        <f>PXIL!L19</f>
        <v>0</v>
      </c>
      <c r="AJ19" s="34">
        <f>PXIL!R19</f>
        <v>0</v>
      </c>
      <c r="AK19" s="34">
        <f>RTM_IEX!L19</f>
        <v>5.29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0.14355599999999999</v>
      </c>
      <c r="AD20">
        <f t="shared" si="1"/>
        <v>16.946444</v>
      </c>
      <c r="AE20">
        <f>'IDT-1'!D20</f>
        <v>0</v>
      </c>
      <c r="AF20" s="24"/>
      <c r="AG20">
        <f t="shared" si="2"/>
        <v>16.946444</v>
      </c>
      <c r="AI20" s="34">
        <f>PXIL!L20</f>
        <v>0</v>
      </c>
      <c r="AJ20" s="34">
        <f>PXIL!R20</f>
        <v>0</v>
      </c>
      <c r="AK20" s="34">
        <f>RTM_IEX!L20</f>
        <v>5.48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0.14842799999999998</v>
      </c>
      <c r="AD21">
        <f t="shared" si="1"/>
        <v>17.521571999999999</v>
      </c>
      <c r="AE21">
        <f>'IDT-1'!D21</f>
        <v>0</v>
      </c>
      <c r="AF21" s="24"/>
      <c r="AG21">
        <f t="shared" si="2"/>
        <v>17.521571999999999</v>
      </c>
      <c r="AI21" s="34">
        <f>PXIL!L21</f>
        <v>0</v>
      </c>
      <c r="AJ21" s="34">
        <f>PXIL!R21</f>
        <v>0</v>
      </c>
      <c r="AK21" s="34">
        <f>RTM_IEX!L21</f>
        <v>6.06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0.15405599999999997</v>
      </c>
      <c r="AD22">
        <f t="shared" si="1"/>
        <v>18.185943999999999</v>
      </c>
      <c r="AE22">
        <f>'IDT-1'!D22</f>
        <v>0</v>
      </c>
      <c r="AF22" s="24"/>
      <c r="AG22">
        <f t="shared" si="2"/>
        <v>18.185943999999999</v>
      </c>
      <c r="AI22" s="34">
        <f>PXIL!L22</f>
        <v>0</v>
      </c>
      <c r="AJ22" s="34">
        <f>PXIL!R22</f>
        <v>0</v>
      </c>
      <c r="AK22" s="34">
        <f>RTM_IEX!L22</f>
        <v>6.73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5.8397869079763556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0.16623421002700137</v>
      </c>
      <c r="AD23">
        <f t="shared" si="1"/>
        <v>19.623552697949354</v>
      </c>
      <c r="AE23">
        <f>'IDT-1'!D23</f>
        <v>0</v>
      </c>
      <c r="AF23" s="24"/>
      <c r="AG23">
        <f t="shared" si="2"/>
        <v>19.623552697949354</v>
      </c>
      <c r="AI23" s="34">
        <f>PXIL!L23</f>
        <v>0</v>
      </c>
      <c r="AJ23" s="34">
        <f>PXIL!R23</f>
        <v>0</v>
      </c>
      <c r="AK23" s="34">
        <f>RTM_IEX!L23</f>
        <v>8.18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5.8397869079763556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0.17833021002700136</v>
      </c>
      <c r="AD24">
        <f t="shared" si="1"/>
        <v>21.051456697949352</v>
      </c>
      <c r="AE24">
        <f>'IDT-1'!D24</f>
        <v>0</v>
      </c>
      <c r="AF24" s="24"/>
      <c r="AG24">
        <f t="shared" si="2"/>
        <v>21.051456697949352</v>
      </c>
      <c r="AI24" s="34">
        <f>PXIL!L24</f>
        <v>0</v>
      </c>
      <c r="AJ24" s="34">
        <f>PXIL!R24</f>
        <v>0</v>
      </c>
      <c r="AK24" s="34">
        <f>RTM_IEX!L24</f>
        <v>9.6199999999999992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5.8397869079763556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0.19445821002700137</v>
      </c>
      <c r="AD25">
        <f t="shared" si="1"/>
        <v>22.955328697949355</v>
      </c>
      <c r="AE25">
        <f>'IDT-1'!D25</f>
        <v>0</v>
      </c>
      <c r="AF25" s="24"/>
      <c r="AG25">
        <f t="shared" si="2"/>
        <v>22.955328697949355</v>
      </c>
      <c r="AI25" s="34">
        <f>PXIL!L25</f>
        <v>0</v>
      </c>
      <c r="AJ25" s="34">
        <f>PXIL!R25</f>
        <v>0</v>
      </c>
      <c r="AK25" s="34">
        <f>RTM_IEX!L25</f>
        <v>11.54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5.8397869079763556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0.21873421002700136</v>
      </c>
      <c r="AD26">
        <f t="shared" si="1"/>
        <v>25.821052697949355</v>
      </c>
      <c r="AE26">
        <f>'IDT-1'!D26</f>
        <v>0</v>
      </c>
      <c r="AF26" s="24"/>
      <c r="AG26">
        <f t="shared" si="2"/>
        <v>25.821052697949355</v>
      </c>
      <c r="AI26" s="34">
        <f>PXIL!L26</f>
        <v>0</v>
      </c>
      <c r="AJ26" s="34">
        <f>PXIL!R26</f>
        <v>0</v>
      </c>
      <c r="AK26" s="34">
        <f>RTM_IEX!L26</f>
        <v>14.43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0.25107408382485058</v>
      </c>
      <c r="AD27">
        <f t="shared" si="1"/>
        <v>29.638697800085936</v>
      </c>
      <c r="AE27">
        <f>'IDT-1'!D27</f>
        <v>0</v>
      </c>
      <c r="AF27" s="24"/>
      <c r="AG27">
        <f t="shared" si="2"/>
        <v>29.638697800085936</v>
      </c>
      <c r="AI27" s="34">
        <f>PXIL!L27</f>
        <v>0</v>
      </c>
      <c r="AJ27" s="34">
        <f>PXIL!R27</f>
        <v>0</v>
      </c>
      <c r="AK27" s="34">
        <f>RTM_IEX!L27</f>
        <v>18.28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8.56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0.30743808382485061</v>
      </c>
      <c r="AD28">
        <f t="shared" si="1"/>
        <v>36.292333800085935</v>
      </c>
      <c r="AE28">
        <f>'IDT-1'!D28</f>
        <v>0</v>
      </c>
      <c r="AF28" s="24"/>
      <c r="AG28">
        <f t="shared" si="2"/>
        <v>36.292333800085935</v>
      </c>
      <c r="AI28" s="34">
        <f>PXIL!L28</f>
        <v>0</v>
      </c>
      <c r="AJ28" s="34">
        <f>PXIL!R28</f>
        <v>0</v>
      </c>
      <c r="AK28" s="34">
        <f>RTM_IEX!L28</f>
        <v>5.77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10.66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9.7100000000000009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0.33977808382485059</v>
      </c>
      <c r="AD29">
        <f t="shared" si="1"/>
        <v>40.109993800085931</v>
      </c>
      <c r="AE29">
        <f>'IDT-1'!D29</f>
        <v>0</v>
      </c>
      <c r="AF29" s="24"/>
      <c r="AG29">
        <f t="shared" si="2"/>
        <v>40.109993800085931</v>
      </c>
      <c r="AI29" s="34">
        <f>PXIL!L29</f>
        <v>0</v>
      </c>
      <c r="AJ29" s="34">
        <f>PXIL!R29</f>
        <v>0</v>
      </c>
      <c r="AK29" s="34">
        <f>RTM_IEX!L29</f>
        <v>6.73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12.4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9.09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0.36439008382485061</v>
      </c>
      <c r="AD30">
        <f t="shared" si="1"/>
        <v>43.015381800085933</v>
      </c>
      <c r="AE30">
        <f>'IDT-1'!D30</f>
        <v>0</v>
      </c>
      <c r="AF30" s="24"/>
      <c r="AG30">
        <f t="shared" si="2"/>
        <v>43.015381800085933</v>
      </c>
      <c r="AI30" s="34">
        <f>PXIL!L30</f>
        <v>0</v>
      </c>
      <c r="AJ30" s="34">
        <f>PXIL!R30</f>
        <v>0</v>
      </c>
      <c r="AK30" s="34">
        <f>RTM_IEX!L30</f>
        <v>8.75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13.93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12.14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0.29114208382485057</v>
      </c>
      <c r="AD31">
        <f t="shared" si="1"/>
        <v>34.368629800085934</v>
      </c>
      <c r="AE31">
        <f>'IDT-1'!D31</f>
        <v>0</v>
      </c>
      <c r="AF31" s="24"/>
      <c r="AG31">
        <f t="shared" si="2"/>
        <v>34.368629800085934</v>
      </c>
      <c r="AI31" s="34">
        <f>PXIL!L31</f>
        <v>0</v>
      </c>
      <c r="AJ31" s="34">
        <f>PXIL!R31</f>
        <v>0</v>
      </c>
      <c r="AK31" s="34">
        <f>RTM_IEX!L31</f>
        <v>6.81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4.0999999999999996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9.9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0.25275408382485054</v>
      </c>
      <c r="AD32">
        <f t="shared" si="1"/>
        <v>29.837017800085935</v>
      </c>
      <c r="AE32">
        <f>'IDT-1'!D32</f>
        <v>0</v>
      </c>
      <c r="AF32" s="24"/>
      <c r="AG32">
        <f t="shared" si="2"/>
        <v>29.837017800085935</v>
      </c>
      <c r="AI32" s="34">
        <f>PXIL!L32</f>
        <v>0</v>
      </c>
      <c r="AJ32" s="34">
        <f>PXIL!R32</f>
        <v>0</v>
      </c>
      <c r="AK32" s="34">
        <f>RTM_IEX!L32</f>
        <v>5.41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3.17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8.4499999999999993</v>
      </c>
      <c r="Z33" s="34">
        <f>IEX!R33</f>
        <v>0</v>
      </c>
      <c r="AA33" s="75">
        <f>STOA!L33</f>
        <v>6.13</v>
      </c>
      <c r="AB33" s="75">
        <f>-STOA!R33</f>
        <v>0</v>
      </c>
      <c r="AC33">
        <f t="shared" si="0"/>
        <v>0.20017008382485058</v>
      </c>
      <c r="AD33">
        <f t="shared" si="1"/>
        <v>23.629601800085929</v>
      </c>
      <c r="AE33">
        <f>'IDT-1'!D33</f>
        <v>0</v>
      </c>
      <c r="AF33" s="24"/>
      <c r="AG33">
        <f t="shared" si="2"/>
        <v>23.629601800085929</v>
      </c>
      <c r="AI33" s="34">
        <f>PXIL!L33</f>
        <v>0</v>
      </c>
      <c r="AJ33" s="34">
        <f>PXIL!R33</f>
        <v>0</v>
      </c>
      <c r="AK33" s="34">
        <f>RTM_IEX!L33</f>
        <v>2.5099999999999998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0.9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7.33</v>
      </c>
      <c r="Z34" s="34">
        <f>IEX!R34</f>
        <v>0</v>
      </c>
      <c r="AA34" s="75">
        <f>STOA!L34</f>
        <v>6.25</v>
      </c>
      <c r="AB34" s="75">
        <f>-STOA!R34</f>
        <v>0</v>
      </c>
      <c r="AC34">
        <f t="shared" si="0"/>
        <v>0.19101408382485058</v>
      </c>
      <c r="AD34">
        <f t="shared" si="1"/>
        <v>22.54875780008593</v>
      </c>
      <c r="AE34">
        <f>'IDT-1'!D34</f>
        <v>0</v>
      </c>
      <c r="AF34" s="24"/>
      <c r="AG34">
        <f t="shared" si="2"/>
        <v>22.54875780008593</v>
      </c>
      <c r="AI34" s="34">
        <f>PXIL!L34</f>
        <v>0</v>
      </c>
      <c r="AJ34" s="34">
        <f>PXIL!R34</f>
        <v>0</v>
      </c>
      <c r="AK34" s="34">
        <f>RTM_IEX!L34</f>
        <v>2.33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0.99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7.66</v>
      </c>
      <c r="Z35" s="34">
        <f>IEX!R35</f>
        <v>0</v>
      </c>
      <c r="AA35" s="75">
        <f>STOA!L35</f>
        <v>6.84</v>
      </c>
      <c r="AB35" s="75">
        <f>-STOA!R35</f>
        <v>0</v>
      </c>
      <c r="AC35">
        <f t="shared" si="0"/>
        <v>0.2026060838248506</v>
      </c>
      <c r="AD35">
        <f t="shared" si="1"/>
        <v>23.917165800085936</v>
      </c>
      <c r="AE35">
        <f>'IDT-1'!D35</f>
        <v>0</v>
      </c>
      <c r="AF35" s="24"/>
      <c r="AG35">
        <f t="shared" si="2"/>
        <v>23.917165800085936</v>
      </c>
      <c r="AI35" s="34">
        <f>PXIL!L35</f>
        <v>0</v>
      </c>
      <c r="AJ35" s="34">
        <f>PXIL!R35</f>
        <v>0</v>
      </c>
      <c r="AK35" s="34">
        <f>RTM_IEX!L35</f>
        <v>1.89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1.89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5.47</v>
      </c>
      <c r="Z36" s="34">
        <f>IEX!R36</f>
        <v>0</v>
      </c>
      <c r="AA36" s="75">
        <f>STOA!L36</f>
        <v>7.18</v>
      </c>
      <c r="AB36" s="75">
        <f>-STOA!R36</f>
        <v>0</v>
      </c>
      <c r="AC36">
        <f t="shared" si="0"/>
        <v>0.18496608382485058</v>
      </c>
      <c r="AD36">
        <f t="shared" si="1"/>
        <v>21.834805800085935</v>
      </c>
      <c r="AE36">
        <f>'IDT-1'!D36</f>
        <v>0</v>
      </c>
      <c r="AF36" s="24"/>
      <c r="AG36">
        <f t="shared" si="2"/>
        <v>21.834805800085935</v>
      </c>
      <c r="AI36" s="34">
        <f>PXIL!L36</f>
        <v>0</v>
      </c>
      <c r="AJ36" s="34">
        <f>PXIL!R36</f>
        <v>0</v>
      </c>
      <c r="AK36" s="34">
        <f>RTM_IEX!L36</f>
        <v>1.64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1.89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4.34</v>
      </c>
      <c r="Z37" s="34">
        <f>IEX!R37</f>
        <v>0</v>
      </c>
      <c r="AA37" s="75">
        <f>STOA!L37</f>
        <v>7.6899999999999995</v>
      </c>
      <c r="AB37" s="75">
        <f>-STOA!R37</f>
        <v>0</v>
      </c>
      <c r="AC37">
        <f t="shared" si="0"/>
        <v>0.18169008382485061</v>
      </c>
      <c r="AD37">
        <f t="shared" si="1"/>
        <v>21.448081800085937</v>
      </c>
      <c r="AE37">
        <f>'IDT-1'!D37</f>
        <v>0</v>
      </c>
      <c r="AF37" s="24"/>
      <c r="AG37">
        <f t="shared" si="2"/>
        <v>21.448081800085937</v>
      </c>
      <c r="AI37" s="34">
        <f>PXIL!L37</f>
        <v>0</v>
      </c>
      <c r="AJ37" s="34">
        <f>PXIL!R37</f>
        <v>0</v>
      </c>
      <c r="AK37" s="34">
        <f>RTM_IEX!L37</f>
        <v>1.69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2.0699999999999998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4.42</v>
      </c>
      <c r="Z38" s="34">
        <f>IEX!R38</f>
        <v>0</v>
      </c>
      <c r="AA38" s="75">
        <f>STOA!L38</f>
        <v>8.129999999999999</v>
      </c>
      <c r="AB38" s="75">
        <f>-STOA!R38</f>
        <v>0</v>
      </c>
      <c r="AC38">
        <f t="shared" si="0"/>
        <v>0.18782208382485055</v>
      </c>
      <c r="AD38">
        <f t="shared" si="1"/>
        <v>22.171949800085933</v>
      </c>
      <c r="AE38">
        <f>'IDT-1'!D38</f>
        <v>0</v>
      </c>
      <c r="AF38" s="24"/>
      <c r="AG38">
        <f t="shared" si="2"/>
        <v>22.171949800085933</v>
      </c>
      <c r="AI38" s="34">
        <f>PXIL!L38</f>
        <v>0</v>
      </c>
      <c r="AJ38" s="34">
        <f>PXIL!R38</f>
        <v>0</v>
      </c>
      <c r="AK38" s="34">
        <f>RTM_IEX!L38</f>
        <v>1.69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2.2799999999999998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4.17</v>
      </c>
      <c r="Z39" s="34">
        <f>IEX!R39</f>
        <v>0</v>
      </c>
      <c r="AA39" s="75">
        <f>STOA!L39</f>
        <v>8.51</v>
      </c>
      <c r="AB39" s="75">
        <f>-STOA!R39</f>
        <v>0</v>
      </c>
      <c r="AC39">
        <f t="shared" si="0"/>
        <v>0.19563408382485056</v>
      </c>
      <c r="AD39">
        <f t="shared" si="1"/>
        <v>23.094137800085935</v>
      </c>
      <c r="AE39">
        <f>'IDT-1'!D39</f>
        <v>0</v>
      </c>
      <c r="AF39" s="24"/>
      <c r="AG39">
        <f t="shared" si="2"/>
        <v>23.094137800085935</v>
      </c>
      <c r="AI39" s="34">
        <f>PXIL!L39</f>
        <v>0</v>
      </c>
      <c r="AJ39" s="34">
        <f>PXIL!R39</f>
        <v>0</v>
      </c>
      <c r="AK39" s="34">
        <f>RTM_IEX!L39</f>
        <v>1.62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3.15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3.8</v>
      </c>
      <c r="Z40" s="34">
        <f>IEX!R40</f>
        <v>0</v>
      </c>
      <c r="AA40" s="75">
        <f>STOA!L40</f>
        <v>8.94</v>
      </c>
      <c r="AB40" s="75">
        <f>-STOA!R40</f>
        <v>0</v>
      </c>
      <c r="AC40">
        <f t="shared" si="0"/>
        <v>0.20252208382485057</v>
      </c>
      <c r="AD40">
        <f t="shared" si="1"/>
        <v>23.907249800085935</v>
      </c>
      <c r="AE40">
        <f>'IDT-1'!D40</f>
        <v>0</v>
      </c>
      <c r="AF40" s="24"/>
      <c r="AG40">
        <f t="shared" si="2"/>
        <v>23.907249800085935</v>
      </c>
      <c r="AI40" s="34">
        <f>PXIL!L40</f>
        <v>0</v>
      </c>
      <c r="AJ40" s="34">
        <f>PXIL!R40</f>
        <v>0</v>
      </c>
      <c r="AK40" s="34">
        <f>RTM_IEX!L40</f>
        <v>1.62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3.91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4.76</v>
      </c>
      <c r="Z41" s="34">
        <f>IEX!R41</f>
        <v>0</v>
      </c>
      <c r="AA41" s="75">
        <f>STOA!L41</f>
        <v>9.67</v>
      </c>
      <c r="AB41" s="75">
        <f>-STOA!R41</f>
        <v>0</v>
      </c>
      <c r="AC41">
        <f t="shared" si="0"/>
        <v>0.2218420838248506</v>
      </c>
      <c r="AD41">
        <f t="shared" si="1"/>
        <v>26.187929800085936</v>
      </c>
      <c r="AE41">
        <f>'IDT-1'!D41</f>
        <v>0</v>
      </c>
      <c r="AF41" s="24"/>
      <c r="AG41">
        <f t="shared" si="2"/>
        <v>26.187929800085936</v>
      </c>
      <c r="AI41" s="34">
        <f>PXIL!L41</f>
        <v>0</v>
      </c>
      <c r="AJ41" s="34">
        <f>PXIL!R41</f>
        <v>0</v>
      </c>
      <c r="AK41" s="34">
        <f>RTM_IEX!L41</f>
        <v>1.55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4.59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5.4</v>
      </c>
      <c r="Z42" s="34">
        <f>IEX!R42</f>
        <v>0</v>
      </c>
      <c r="AA42" s="75">
        <f>STOA!L42</f>
        <v>10.11</v>
      </c>
      <c r="AB42" s="75">
        <f>-STOA!R42</f>
        <v>0</v>
      </c>
      <c r="AC42">
        <f t="shared" si="0"/>
        <v>0.24032208382485054</v>
      </c>
      <c r="AD42">
        <f t="shared" si="1"/>
        <v>28.369449800085931</v>
      </c>
      <c r="AE42">
        <f>'IDT-1'!D42</f>
        <v>0</v>
      </c>
      <c r="AF42" s="24"/>
      <c r="AG42">
        <f t="shared" si="2"/>
        <v>28.369449800085931</v>
      </c>
      <c r="AI42" s="34">
        <f>PXIL!L42</f>
        <v>0</v>
      </c>
      <c r="AJ42" s="34">
        <f>PXIL!R42</f>
        <v>0</v>
      </c>
      <c r="AK42" s="34">
        <f>RTM_IEX!L42</f>
        <v>1.56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5.7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4.72</v>
      </c>
      <c r="Z43" s="34">
        <f>IEX!R43</f>
        <v>0</v>
      </c>
      <c r="AA43" s="75">
        <f>STOA!L43</f>
        <v>10.44</v>
      </c>
      <c r="AB43" s="75">
        <f>-STOA!R43</f>
        <v>0</v>
      </c>
      <c r="AC43">
        <f t="shared" si="0"/>
        <v>0.27887808382485058</v>
      </c>
      <c r="AD43">
        <f t="shared" si="1"/>
        <v>32.920893800085935</v>
      </c>
      <c r="AE43">
        <f>'IDT-1'!D43</f>
        <v>0</v>
      </c>
      <c r="AF43" s="24"/>
      <c r="AG43">
        <f t="shared" si="2"/>
        <v>32.920893800085935</v>
      </c>
      <c r="AI43" s="34">
        <f>PXIL!L43</f>
        <v>0</v>
      </c>
      <c r="AJ43" s="34">
        <f>PXIL!R43</f>
        <v>0</v>
      </c>
      <c r="AK43" s="34">
        <f>RTM_IEX!L43</f>
        <v>3.24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8.9600000000000009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5.14</v>
      </c>
      <c r="Z44" s="34">
        <f>IEX!R44</f>
        <v>0</v>
      </c>
      <c r="AA44" s="75">
        <f>STOA!L44</f>
        <v>10.829999999999998</v>
      </c>
      <c r="AB44" s="75">
        <f>-STOA!R44</f>
        <v>0</v>
      </c>
      <c r="AC44">
        <f t="shared" si="0"/>
        <v>0.29761008382485055</v>
      </c>
      <c r="AD44">
        <f t="shared" si="1"/>
        <v>35.132161800085939</v>
      </c>
      <c r="AE44">
        <f>'IDT-1'!D44</f>
        <v>0</v>
      </c>
      <c r="AF44" s="24"/>
      <c r="AG44">
        <f t="shared" si="2"/>
        <v>35.132161800085939</v>
      </c>
      <c r="AI44" s="34">
        <f>PXIL!L44</f>
        <v>0</v>
      </c>
      <c r="AJ44" s="34">
        <f>PXIL!R44</f>
        <v>0</v>
      </c>
      <c r="AK44" s="34">
        <f>RTM_IEX!L44</f>
        <v>2.85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10.77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3.02</v>
      </c>
      <c r="Z45" s="34">
        <f>IEX!R45</f>
        <v>0</v>
      </c>
      <c r="AA45" s="75">
        <f>STOA!L45</f>
        <v>11.11</v>
      </c>
      <c r="AB45" s="75">
        <f>-STOA!R45</f>
        <v>0</v>
      </c>
      <c r="AC45">
        <f t="shared" si="0"/>
        <v>0.32692608382485056</v>
      </c>
      <c r="AD45">
        <f t="shared" si="1"/>
        <v>38.592845800085932</v>
      </c>
      <c r="AE45">
        <f>'IDT-1'!D45</f>
        <v>0</v>
      </c>
      <c r="AF45" s="24"/>
      <c r="AG45">
        <f t="shared" si="2"/>
        <v>38.592845800085932</v>
      </c>
      <c r="AI45" s="34">
        <f>PXIL!L45</f>
        <v>0</v>
      </c>
      <c r="AJ45" s="34">
        <f>PXIL!R45</f>
        <v>0</v>
      </c>
      <c r="AK45" s="34">
        <f>RTM_IEX!L45</f>
        <v>2.6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16.350000000000001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1.04</v>
      </c>
      <c r="Z46" s="34">
        <f>IEX!R46</f>
        <v>0</v>
      </c>
      <c r="AA46" s="75">
        <f>STOA!L46</f>
        <v>11.57</v>
      </c>
      <c r="AB46" s="75">
        <f>-STOA!R46</f>
        <v>0</v>
      </c>
      <c r="AC46">
        <f t="shared" si="0"/>
        <v>0.3409540838248506</v>
      </c>
      <c r="AD46">
        <f t="shared" si="1"/>
        <v>40.248817800085938</v>
      </c>
      <c r="AE46">
        <f>'IDT-1'!D46</f>
        <v>0</v>
      </c>
      <c r="AF46" s="24"/>
      <c r="AG46">
        <f t="shared" si="2"/>
        <v>40.248817800085938</v>
      </c>
      <c r="AI46" s="34">
        <f>PXIL!L46</f>
        <v>0</v>
      </c>
      <c r="AJ46" s="34">
        <f>PXIL!R46</f>
        <v>0</v>
      </c>
      <c r="AK46" s="34">
        <f>RTM_IEX!L46</f>
        <v>1.38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20.76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2.64</v>
      </c>
      <c r="Z47" s="34">
        <f>IEX!R47</f>
        <v>0</v>
      </c>
      <c r="AA47" s="75">
        <f>STOA!L47</f>
        <v>11.92</v>
      </c>
      <c r="AB47" s="75">
        <f>-STOA!R47</f>
        <v>0</v>
      </c>
      <c r="AC47">
        <f t="shared" si="0"/>
        <v>0.33893808382485058</v>
      </c>
      <c r="AD47">
        <f t="shared" si="1"/>
        <v>40.01083380008594</v>
      </c>
      <c r="AE47">
        <f>'IDT-1'!D47</f>
        <v>0</v>
      </c>
      <c r="AF47" s="24"/>
      <c r="AG47">
        <f t="shared" si="2"/>
        <v>40.01083380008594</v>
      </c>
      <c r="AI47" s="34">
        <f>PXIL!L47</f>
        <v>0</v>
      </c>
      <c r="AJ47" s="34">
        <f>PXIL!R47</f>
        <v>0</v>
      </c>
      <c r="AK47" s="34">
        <f>RTM_IEX!L47</f>
        <v>3.08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16.87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12.07</v>
      </c>
      <c r="AB48" s="75">
        <f>-STOA!R48</f>
        <v>0</v>
      </c>
      <c r="AC48">
        <f t="shared" si="0"/>
        <v>0.33062208382485059</v>
      </c>
      <c r="AD48">
        <f t="shared" si="1"/>
        <v>39.029149800085932</v>
      </c>
      <c r="AE48">
        <f>'IDT-1'!D48</f>
        <v>0</v>
      </c>
      <c r="AF48" s="24"/>
      <c r="AG48">
        <f t="shared" si="2"/>
        <v>39.029149800085932</v>
      </c>
      <c r="AI48" s="34">
        <f>PXIL!L48</f>
        <v>0</v>
      </c>
      <c r="AJ48" s="34">
        <f>PXIL!R48</f>
        <v>0</v>
      </c>
      <c r="AK48" s="34">
        <f>RTM_IEX!L48</f>
        <v>2.21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19.239999999999998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12.29</v>
      </c>
      <c r="AB49" s="75">
        <f>-STOA!R49</f>
        <v>0</v>
      </c>
      <c r="AC49">
        <f t="shared" si="0"/>
        <v>0.32205408382485057</v>
      </c>
      <c r="AD49">
        <f t="shared" si="1"/>
        <v>38.017717800085933</v>
      </c>
      <c r="AE49">
        <f>'IDT-1'!D49</f>
        <v>0</v>
      </c>
      <c r="AF49" s="24"/>
      <c r="AG49">
        <f t="shared" si="2"/>
        <v>38.017717800085933</v>
      </c>
      <c r="AI49" s="34">
        <f>PXIL!L49</f>
        <v>0</v>
      </c>
      <c r="AJ49" s="34">
        <f>PXIL!R49</f>
        <v>0</v>
      </c>
      <c r="AK49" s="34">
        <f>RTM_IEX!L49</f>
        <v>2.89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17.32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12.36</v>
      </c>
      <c r="AB50" s="75">
        <f>-STOA!R50</f>
        <v>0</v>
      </c>
      <c r="AC50">
        <f t="shared" si="0"/>
        <v>0.31449408382485056</v>
      </c>
      <c r="AD50">
        <f t="shared" si="1"/>
        <v>37.125277800085939</v>
      </c>
      <c r="AE50">
        <f>'IDT-1'!D50</f>
        <v>0</v>
      </c>
      <c r="AF50" s="24"/>
      <c r="AG50">
        <f t="shared" si="2"/>
        <v>37.125277800085939</v>
      </c>
      <c r="AI50" s="34">
        <f>PXIL!L50</f>
        <v>0</v>
      </c>
      <c r="AJ50" s="34">
        <f>PXIL!R50</f>
        <v>0</v>
      </c>
      <c r="AK50" s="34">
        <f>RTM_IEX!L50</f>
        <v>3.85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15.39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12.5</v>
      </c>
      <c r="AB51" s="75">
        <f>-STOA!R51</f>
        <v>0</v>
      </c>
      <c r="AC51">
        <f t="shared" si="0"/>
        <v>0.30760608382485055</v>
      </c>
      <c r="AD51">
        <f t="shared" si="1"/>
        <v>36.312165800085936</v>
      </c>
      <c r="AE51">
        <f>'IDT-1'!D51</f>
        <v>0</v>
      </c>
      <c r="AF51" s="24"/>
      <c r="AG51">
        <f t="shared" si="2"/>
        <v>36.312165800085936</v>
      </c>
      <c r="AI51" s="34">
        <f>PXIL!L51</f>
        <v>0</v>
      </c>
      <c r="AJ51" s="34">
        <f>PXIL!R51</f>
        <v>0</v>
      </c>
      <c r="AK51" s="34">
        <f>RTM_IEX!L51</f>
        <v>4.8099999999999996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13.47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12.739999999999998</v>
      </c>
      <c r="AB52" s="75">
        <f>-STOA!R52</f>
        <v>0</v>
      </c>
      <c r="AC52">
        <f t="shared" si="0"/>
        <v>0.30155808382485061</v>
      </c>
      <c r="AD52">
        <f t="shared" si="1"/>
        <v>35.598213800085929</v>
      </c>
      <c r="AE52">
        <f>'IDT-1'!D52</f>
        <v>0</v>
      </c>
      <c r="AF52" s="24"/>
      <c r="AG52">
        <f t="shared" si="2"/>
        <v>35.598213800085929</v>
      </c>
      <c r="AI52" s="34">
        <f>PXIL!L52</f>
        <v>0</v>
      </c>
      <c r="AJ52" s="34">
        <f>PXIL!R52</f>
        <v>0</v>
      </c>
      <c r="AK52" s="34">
        <f>RTM_IEX!L52</f>
        <v>4.8099999999999996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12.51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12.94</v>
      </c>
      <c r="AB53" s="75">
        <f>-STOA!R53</f>
        <v>0</v>
      </c>
      <c r="AC53">
        <f t="shared" si="0"/>
        <v>0.28702608382485056</v>
      </c>
      <c r="AD53">
        <f t="shared" si="1"/>
        <v>33.882745800085935</v>
      </c>
      <c r="AE53">
        <f>'IDT-1'!D53</f>
        <v>0</v>
      </c>
      <c r="AF53" s="24"/>
      <c r="AG53">
        <f t="shared" si="2"/>
        <v>33.882745800085935</v>
      </c>
      <c r="AI53" s="34">
        <f>PXIL!L53</f>
        <v>0</v>
      </c>
      <c r="AJ53" s="34">
        <f>PXIL!R53</f>
        <v>0</v>
      </c>
      <c r="AK53" s="34">
        <f>RTM_IEX!L53</f>
        <v>15.39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13.129999999999999</v>
      </c>
      <c r="AB54" s="75">
        <f>-STOA!R54</f>
        <v>0</v>
      </c>
      <c r="AC54">
        <f t="shared" si="0"/>
        <v>0.28375008382485056</v>
      </c>
      <c r="AD54">
        <f t="shared" si="1"/>
        <v>33.496021800085934</v>
      </c>
      <c r="AE54">
        <f>'IDT-1'!D54</f>
        <v>0</v>
      </c>
      <c r="AF54" s="24"/>
      <c r="AG54">
        <f t="shared" si="2"/>
        <v>33.496021800085934</v>
      </c>
      <c r="AI54" s="34">
        <f>PXIL!L54</f>
        <v>0</v>
      </c>
      <c r="AJ54" s="34">
        <f>PXIL!R54</f>
        <v>0</v>
      </c>
      <c r="AK54" s="34">
        <f>RTM_IEX!L54</f>
        <v>14.81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13.27</v>
      </c>
      <c r="AB55" s="75">
        <f>-STOA!R55</f>
        <v>0</v>
      </c>
      <c r="AC55">
        <f t="shared" si="0"/>
        <v>0.28417008382485059</v>
      </c>
      <c r="AD55">
        <f t="shared" si="1"/>
        <v>33.54560180008594</v>
      </c>
      <c r="AE55">
        <f>'IDT-1'!D55</f>
        <v>0</v>
      </c>
      <c r="AF55" s="24"/>
      <c r="AG55">
        <f t="shared" si="2"/>
        <v>33.54560180008594</v>
      </c>
      <c r="AI55" s="34">
        <f>PXIL!L55</f>
        <v>0</v>
      </c>
      <c r="AJ55" s="34">
        <f>PXIL!R55</f>
        <v>0</v>
      </c>
      <c r="AK55" s="34">
        <f>RTM_IEX!L55</f>
        <v>14.72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5.8397718839107844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12.94</v>
      </c>
      <c r="AB56" s="75">
        <f>-STOA!R56</f>
        <v>0</v>
      </c>
      <c r="AC56">
        <f t="shared" si="0"/>
        <v>0.27896208382485055</v>
      </c>
      <c r="AD56">
        <f t="shared" si="1"/>
        <v>32.930809800085932</v>
      </c>
      <c r="AE56">
        <f>'IDT-1'!D56</f>
        <v>0</v>
      </c>
      <c r="AF56" s="24"/>
      <c r="AG56">
        <f t="shared" si="2"/>
        <v>32.930809800085932</v>
      </c>
      <c r="AI56" s="34">
        <f>PXIL!L56</f>
        <v>0</v>
      </c>
      <c r="AJ56" s="34">
        <f>PXIL!R56</f>
        <v>0</v>
      </c>
      <c r="AK56" s="34">
        <f>RTM_IEX!L56</f>
        <v>14.43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5.8397718839107844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12.41</v>
      </c>
      <c r="AB57" s="75">
        <f>-STOA!R57</f>
        <v>0</v>
      </c>
      <c r="AC57">
        <f t="shared" si="0"/>
        <v>0.27207408382485054</v>
      </c>
      <c r="AD57">
        <f t="shared" si="1"/>
        <v>32.117697800085935</v>
      </c>
      <c r="AE57">
        <f>'IDT-1'!D57</f>
        <v>0</v>
      </c>
      <c r="AF57" s="24"/>
      <c r="AG57">
        <f t="shared" si="2"/>
        <v>32.117697800085935</v>
      </c>
      <c r="AI57" s="34">
        <f>PXIL!L57</f>
        <v>0</v>
      </c>
      <c r="AJ57" s="34">
        <f>PXIL!R57</f>
        <v>0</v>
      </c>
      <c r="AK57" s="34">
        <f>RTM_IEX!L57</f>
        <v>14.14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5.8397718839107844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12.02</v>
      </c>
      <c r="AB58" s="75">
        <f>-STOA!R58</f>
        <v>0</v>
      </c>
      <c r="AC58">
        <f t="shared" si="0"/>
        <v>0.26317008382485058</v>
      </c>
      <c r="AD58">
        <f t="shared" si="1"/>
        <v>31.066601800085937</v>
      </c>
      <c r="AE58">
        <f>'IDT-1'!D58</f>
        <v>0</v>
      </c>
      <c r="AF58" s="24"/>
      <c r="AG58">
        <f t="shared" si="2"/>
        <v>31.066601800085937</v>
      </c>
      <c r="AI58" s="34">
        <f>PXIL!L58</f>
        <v>0</v>
      </c>
      <c r="AJ58" s="34">
        <f>PXIL!R58</f>
        <v>0</v>
      </c>
      <c r="AK58" s="34">
        <f>RTM_IEX!L58</f>
        <v>13.47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11.78</v>
      </c>
      <c r="AB59" s="75">
        <f>-STOA!R59</f>
        <v>0</v>
      </c>
      <c r="AC59">
        <f t="shared" si="0"/>
        <v>0.26115408382485056</v>
      </c>
      <c r="AD59">
        <f t="shared" si="1"/>
        <v>30.828617800085933</v>
      </c>
      <c r="AE59">
        <f>'IDT-1'!D59</f>
        <v>0</v>
      </c>
      <c r="AF59" s="24"/>
      <c r="AG59">
        <f t="shared" si="2"/>
        <v>30.828617800085933</v>
      </c>
      <c r="AI59" s="34">
        <f>PXIL!L59</f>
        <v>0</v>
      </c>
      <c r="AJ59" s="34">
        <f>PXIL!R59</f>
        <v>0</v>
      </c>
      <c r="AK59" s="34">
        <f>RTM_IEX!L59</f>
        <v>13.47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11.59</v>
      </c>
      <c r="AB60" s="75">
        <f>-STOA!R60</f>
        <v>0</v>
      </c>
      <c r="AC60">
        <f t="shared" si="0"/>
        <v>0.25712208382485058</v>
      </c>
      <c r="AD60">
        <f t="shared" si="1"/>
        <v>30.352649800085935</v>
      </c>
      <c r="AE60">
        <f>'IDT-1'!D60</f>
        <v>0</v>
      </c>
      <c r="AF60" s="24"/>
      <c r="AG60">
        <f t="shared" si="2"/>
        <v>30.352649800085935</v>
      </c>
      <c r="AI60" s="34">
        <f>PXIL!L60</f>
        <v>0</v>
      </c>
      <c r="AJ60" s="34">
        <f>PXIL!R60</f>
        <v>0</v>
      </c>
      <c r="AK60" s="34">
        <f>RTM_IEX!L60</f>
        <v>13.18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5.8397869079763556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11.35</v>
      </c>
      <c r="AB61" s="75">
        <f>-STOA!R61</f>
        <v>0</v>
      </c>
      <c r="AC61">
        <f t="shared" si="0"/>
        <v>0.24544621002700134</v>
      </c>
      <c r="AD61">
        <f t="shared" si="1"/>
        <v>28.974340697949355</v>
      </c>
      <c r="AE61">
        <f>'IDT-1'!D61</f>
        <v>0</v>
      </c>
      <c r="AF61" s="24"/>
      <c r="AG61">
        <f t="shared" si="2"/>
        <v>28.974340697949355</v>
      </c>
      <c r="AI61" s="34">
        <f>PXIL!L61</f>
        <v>0</v>
      </c>
      <c r="AJ61" s="34">
        <f>PXIL!R61</f>
        <v>0</v>
      </c>
      <c r="AK61" s="34">
        <f>RTM_IEX!L61</f>
        <v>12.03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5.8397869079763556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10.989999999999998</v>
      </c>
      <c r="AB62" s="75">
        <f>-STOA!R62</f>
        <v>0</v>
      </c>
      <c r="AC62">
        <f t="shared" si="0"/>
        <v>0.24477421002700137</v>
      </c>
      <c r="AD62">
        <f t="shared" si="1"/>
        <v>28.895012697949358</v>
      </c>
      <c r="AE62">
        <f>'IDT-1'!D62</f>
        <v>0</v>
      </c>
      <c r="AF62" s="24"/>
      <c r="AG62">
        <f t="shared" si="2"/>
        <v>28.895012697949358</v>
      </c>
      <c r="AI62" s="34">
        <f>PXIL!L62</f>
        <v>0</v>
      </c>
      <c r="AJ62" s="34">
        <f>PXIL!R62</f>
        <v>0</v>
      </c>
      <c r="AK62" s="34">
        <f>RTM_IEX!L62</f>
        <v>12.31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5.8397869079763556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10.55</v>
      </c>
      <c r="AB63" s="75">
        <f>-STOA!R63</f>
        <v>0</v>
      </c>
      <c r="AC63">
        <f t="shared" si="0"/>
        <v>0.2451102100270014</v>
      </c>
      <c r="AD63">
        <f t="shared" si="1"/>
        <v>28.934676697949357</v>
      </c>
      <c r="AE63">
        <f>'IDT-1'!D63</f>
        <v>0</v>
      </c>
      <c r="AF63" s="24"/>
      <c r="AG63">
        <f t="shared" si="2"/>
        <v>28.934676697949357</v>
      </c>
      <c r="AI63" s="34">
        <f>PXIL!L63</f>
        <v>0</v>
      </c>
      <c r="AJ63" s="34">
        <f>PXIL!R63</f>
        <v>0</v>
      </c>
      <c r="AK63" s="34">
        <f>RTM_IEX!L63</f>
        <v>12.79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5.8397869079763556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10.199999999999999</v>
      </c>
      <c r="AB64" s="75">
        <f>-STOA!R64</f>
        <v>0</v>
      </c>
      <c r="AC64">
        <f t="shared" si="0"/>
        <v>0.24460621002700139</v>
      </c>
      <c r="AD64">
        <f t="shared" si="1"/>
        <v>28.875180697949354</v>
      </c>
      <c r="AE64">
        <f>'IDT-1'!D64</f>
        <v>0</v>
      </c>
      <c r="AF64" s="24"/>
      <c r="AG64">
        <f t="shared" si="2"/>
        <v>28.875180697949354</v>
      </c>
      <c r="AI64" s="34">
        <f>PXIL!L64</f>
        <v>0</v>
      </c>
      <c r="AJ64" s="34">
        <f>PXIL!R64</f>
        <v>0</v>
      </c>
      <c r="AK64" s="34">
        <f>RTM_IEX!L64</f>
        <v>13.08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5.8397869079763556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9.84</v>
      </c>
      <c r="AB65" s="75">
        <f>-STOA!R65</f>
        <v>0</v>
      </c>
      <c r="AC65">
        <f t="shared" si="0"/>
        <v>0.24485821002700137</v>
      </c>
      <c r="AD65">
        <f t="shared" si="1"/>
        <v>28.904928697949355</v>
      </c>
      <c r="AE65">
        <f>'IDT-1'!D65</f>
        <v>0</v>
      </c>
      <c r="AF65" s="24"/>
      <c r="AG65">
        <f t="shared" si="2"/>
        <v>28.904928697949355</v>
      </c>
      <c r="AI65" s="34">
        <f>PXIL!L65</f>
        <v>0</v>
      </c>
      <c r="AJ65" s="34">
        <f>PXIL!R65</f>
        <v>0</v>
      </c>
      <c r="AK65" s="34">
        <f>RTM_IEX!L65</f>
        <v>13.47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5.8397869079763556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9.32</v>
      </c>
      <c r="AB66" s="75">
        <f>-STOA!R66</f>
        <v>0</v>
      </c>
      <c r="AC66">
        <f t="shared" si="0"/>
        <v>0.24611821002700138</v>
      </c>
      <c r="AD66">
        <f t="shared" si="1"/>
        <v>29.053668697949352</v>
      </c>
      <c r="AE66">
        <f>'IDT-1'!D66</f>
        <v>0</v>
      </c>
      <c r="AF66" s="24"/>
      <c r="AG66">
        <f t="shared" si="2"/>
        <v>29.053668697949352</v>
      </c>
      <c r="AI66" s="34">
        <f>PXIL!L66</f>
        <v>0</v>
      </c>
      <c r="AJ66" s="34">
        <f>PXIL!R66</f>
        <v>0</v>
      </c>
      <c r="AK66" s="34">
        <f>RTM_IEX!L66</f>
        <v>14.14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8.93</v>
      </c>
      <c r="AB67" s="75">
        <f>-STOA!R67</f>
        <v>0</v>
      </c>
      <c r="AC67">
        <f t="shared" si="0"/>
        <v>0.24931008382485059</v>
      </c>
      <c r="AD67">
        <f t="shared" si="1"/>
        <v>29.430461800085933</v>
      </c>
      <c r="AE67">
        <f>'IDT-1'!D67</f>
        <v>0</v>
      </c>
      <c r="AF67" s="24"/>
      <c r="AG67">
        <f t="shared" si="2"/>
        <v>29.430461800085933</v>
      </c>
      <c r="AI67" s="34">
        <f>PXIL!L67</f>
        <v>0</v>
      </c>
      <c r="AJ67" s="34">
        <f>PXIL!R67</f>
        <v>0</v>
      </c>
      <c r="AK67" s="34">
        <f>RTM_IEX!L67</f>
        <v>14.91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8.33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0.2563660838248506</v>
      </c>
      <c r="AD68">
        <f t="shared" ref="AD68:AD98" si="4">SUM(B68:AB68,AI68:AT68)-AC68</f>
        <v>30.263405800085934</v>
      </c>
      <c r="AE68">
        <f>'IDT-1'!D68</f>
        <v>0</v>
      </c>
      <c r="AF68" s="24"/>
      <c r="AG68">
        <f t="shared" ref="AG68:AG98" si="5">SUM(AD68:AF68)</f>
        <v>30.263405800085934</v>
      </c>
      <c r="AI68" s="34">
        <f>PXIL!L68</f>
        <v>0</v>
      </c>
      <c r="AJ68" s="34">
        <f>PXIL!R68</f>
        <v>0</v>
      </c>
      <c r="AK68" s="34">
        <f>RTM_IEX!L68</f>
        <v>0.96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15.39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7.84</v>
      </c>
      <c r="AB69" s="75">
        <f>-STOA!R69</f>
        <v>0</v>
      </c>
      <c r="AC69">
        <f t="shared" si="3"/>
        <v>0.26031408382485061</v>
      </c>
      <c r="AD69">
        <f t="shared" si="4"/>
        <v>30.729457800085935</v>
      </c>
      <c r="AE69">
        <f>'IDT-1'!D69</f>
        <v>0</v>
      </c>
      <c r="AF69" s="24"/>
      <c r="AG69">
        <f t="shared" si="5"/>
        <v>30.729457800085935</v>
      </c>
      <c r="AI69" s="34">
        <f>PXIL!L69</f>
        <v>0</v>
      </c>
      <c r="AJ69" s="34">
        <f>PXIL!R69</f>
        <v>0</v>
      </c>
      <c r="AK69" s="34">
        <f>RTM_IEX!L69</f>
        <v>0.96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16.350000000000001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2.87</v>
      </c>
      <c r="Z70" s="34">
        <f>IEX!R70</f>
        <v>0</v>
      </c>
      <c r="AA70" s="75">
        <f>STOA!L70</f>
        <v>7.34</v>
      </c>
      <c r="AB70" s="75">
        <f>-STOA!R70</f>
        <v>0</v>
      </c>
      <c r="AC70">
        <f t="shared" si="3"/>
        <v>0.25468608382485058</v>
      </c>
      <c r="AD70">
        <f t="shared" si="4"/>
        <v>30.065085800085939</v>
      </c>
      <c r="AE70">
        <f>'IDT-1'!D70</f>
        <v>0</v>
      </c>
      <c r="AF70" s="24"/>
      <c r="AG70">
        <f t="shared" si="5"/>
        <v>30.065085800085939</v>
      </c>
      <c r="AI70" s="34">
        <f>PXIL!L70</f>
        <v>0</v>
      </c>
      <c r="AJ70" s="34">
        <f>PXIL!R70</f>
        <v>0</v>
      </c>
      <c r="AK70" s="34">
        <f>RTM_IEX!L70</f>
        <v>1.71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12.56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3.65</v>
      </c>
      <c r="Z71" s="34">
        <f>IEX!R71</f>
        <v>0</v>
      </c>
      <c r="AA71" s="75">
        <f>STOA!L71</f>
        <v>6.8999999999999995</v>
      </c>
      <c r="AB71" s="75">
        <f>-STOA!R71</f>
        <v>0</v>
      </c>
      <c r="AC71">
        <f t="shared" si="3"/>
        <v>0.23746608382485054</v>
      </c>
      <c r="AD71">
        <f t="shared" si="4"/>
        <v>28.032305800085936</v>
      </c>
      <c r="AE71">
        <f>'IDT-1'!D71</f>
        <v>0</v>
      </c>
      <c r="AF71" s="24"/>
      <c r="AG71">
        <f t="shared" si="5"/>
        <v>28.032305800085936</v>
      </c>
      <c r="AI71" s="34">
        <f>PXIL!L71</f>
        <v>0</v>
      </c>
      <c r="AJ71" s="34">
        <f>PXIL!R71</f>
        <v>0</v>
      </c>
      <c r="AK71" s="34">
        <f>RTM_IEX!L71</f>
        <v>2.69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9.19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5.57</v>
      </c>
      <c r="Z72" s="34">
        <f>IEX!R72</f>
        <v>0</v>
      </c>
      <c r="AA72" s="75">
        <f>STOA!L72</f>
        <v>6.51</v>
      </c>
      <c r="AB72" s="75">
        <f>-STOA!R72</f>
        <v>0</v>
      </c>
      <c r="AC72">
        <f t="shared" si="3"/>
        <v>0.21016608382485058</v>
      </c>
      <c r="AD72">
        <f t="shared" si="4"/>
        <v>24.809605800085933</v>
      </c>
      <c r="AE72">
        <f>'IDT-1'!D72</f>
        <v>0</v>
      </c>
      <c r="AF72" s="24"/>
      <c r="AG72">
        <f t="shared" si="5"/>
        <v>24.809605800085933</v>
      </c>
      <c r="AI72" s="34">
        <f>PXIL!L72</f>
        <v>0</v>
      </c>
      <c r="AJ72" s="34">
        <f>PXIL!R72</f>
        <v>0</v>
      </c>
      <c r="AK72" s="34">
        <f>RTM_IEX!L72</f>
        <v>3.43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3.67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4.9800000000000004</v>
      </c>
      <c r="Z73" s="34">
        <f>IEX!R73</f>
        <v>0</v>
      </c>
      <c r="AA73" s="75">
        <f>STOA!L73</f>
        <v>6.17</v>
      </c>
      <c r="AB73" s="75">
        <f>-STOA!R73</f>
        <v>0</v>
      </c>
      <c r="AC73">
        <f t="shared" si="3"/>
        <v>0.19345008382485057</v>
      </c>
      <c r="AD73">
        <f t="shared" si="4"/>
        <v>22.836321800085937</v>
      </c>
      <c r="AE73">
        <f>'IDT-1'!D73</f>
        <v>0</v>
      </c>
      <c r="AF73" s="24"/>
      <c r="AG73">
        <f t="shared" si="5"/>
        <v>22.836321800085937</v>
      </c>
      <c r="AI73" s="34">
        <f>PXIL!L73</f>
        <v>0</v>
      </c>
      <c r="AJ73" s="34">
        <f>PXIL!R73</f>
        <v>0</v>
      </c>
      <c r="AK73" s="34">
        <f>RTM_IEX!L73</f>
        <v>2.94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3.1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5.1100000000000003</v>
      </c>
      <c r="Z74" s="34">
        <f>IEX!R74</f>
        <v>0</v>
      </c>
      <c r="AA74" s="75">
        <f>STOA!L74</f>
        <v>5.97</v>
      </c>
      <c r="AB74" s="75">
        <f>-STOA!R74</f>
        <v>0</v>
      </c>
      <c r="AC74">
        <f t="shared" si="3"/>
        <v>0.18488208382485055</v>
      </c>
      <c r="AD74">
        <f t="shared" si="4"/>
        <v>21.824889800085934</v>
      </c>
      <c r="AE74">
        <f>'IDT-1'!D74</f>
        <v>0</v>
      </c>
      <c r="AF74" s="24"/>
      <c r="AG74">
        <f t="shared" si="5"/>
        <v>21.824889800085934</v>
      </c>
      <c r="AI74" s="34">
        <f>PXIL!L74</f>
        <v>0</v>
      </c>
      <c r="AJ74" s="34">
        <f>PXIL!R74</f>
        <v>0</v>
      </c>
      <c r="AK74" s="34">
        <f>RTM_IEX!L74</f>
        <v>2.9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2.19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6.37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0.20823408382485059</v>
      </c>
      <c r="AD75">
        <f t="shared" si="4"/>
        <v>24.581537800085936</v>
      </c>
      <c r="AE75">
        <f>'IDT-1'!D75</f>
        <v>0</v>
      </c>
      <c r="AF75" s="24"/>
      <c r="AG75">
        <f t="shared" si="5"/>
        <v>24.581537800085936</v>
      </c>
      <c r="AI75" s="34">
        <f>PXIL!L75</f>
        <v>0</v>
      </c>
      <c r="AJ75" s="34">
        <f>PXIL!R75</f>
        <v>0</v>
      </c>
      <c r="AK75" s="34">
        <f>RTM_IEX!L75</f>
        <v>4.32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2.4900000000000002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5.83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0.20075808382485058</v>
      </c>
      <c r="AD76">
        <f t="shared" si="4"/>
        <v>23.699013800085929</v>
      </c>
      <c r="AE76">
        <f>'IDT-1'!D76</f>
        <v>0</v>
      </c>
      <c r="AF76" s="24"/>
      <c r="AG76">
        <f t="shared" si="5"/>
        <v>23.699013800085929</v>
      </c>
      <c r="AI76" s="34">
        <f>PXIL!L76</f>
        <v>0</v>
      </c>
      <c r="AJ76" s="34">
        <f>PXIL!R76</f>
        <v>0</v>
      </c>
      <c r="AK76" s="34">
        <f>RTM_IEX!L76</f>
        <v>4.17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2.29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5.78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0.20512608382485056</v>
      </c>
      <c r="AD77">
        <f t="shared" si="4"/>
        <v>24.214645800085933</v>
      </c>
      <c r="AE77">
        <f>'IDT-1'!D77</f>
        <v>0</v>
      </c>
      <c r="AF77" s="24"/>
      <c r="AG77">
        <f t="shared" si="5"/>
        <v>24.214645800085933</v>
      </c>
      <c r="AI77" s="34">
        <f>PXIL!L77</f>
        <v>0</v>
      </c>
      <c r="AJ77" s="34">
        <f>PXIL!R77</f>
        <v>0</v>
      </c>
      <c r="AK77" s="34">
        <f>RTM_IEX!L77</f>
        <v>4.92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2.11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6.06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0.21361008382485056</v>
      </c>
      <c r="AD78">
        <f t="shared" si="4"/>
        <v>25.216161800085931</v>
      </c>
      <c r="AE78">
        <f>'IDT-1'!D78</f>
        <v>0</v>
      </c>
      <c r="AF78" s="24"/>
      <c r="AG78">
        <f t="shared" si="5"/>
        <v>25.216161800085931</v>
      </c>
      <c r="AI78" s="34">
        <f>PXIL!L78</f>
        <v>0</v>
      </c>
      <c r="AJ78" s="34">
        <f>PXIL!R78</f>
        <v>0</v>
      </c>
      <c r="AK78" s="34">
        <f>RTM_IEX!L78</f>
        <v>4.7699999999999996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2.99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6.95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0.21235008382485057</v>
      </c>
      <c r="AD79">
        <f t="shared" si="4"/>
        <v>25.067421800085931</v>
      </c>
      <c r="AE79">
        <f>'IDT-1'!D79</f>
        <v>0</v>
      </c>
      <c r="AF79" s="24"/>
      <c r="AG79">
        <f t="shared" si="5"/>
        <v>25.067421800085931</v>
      </c>
      <c r="AI79" s="34">
        <f>PXIL!L79</f>
        <v>0</v>
      </c>
      <c r="AJ79" s="34">
        <f>PXIL!R79</f>
        <v>0</v>
      </c>
      <c r="AK79" s="34">
        <f>RTM_IEX!L79</f>
        <v>4.41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2.31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7.17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0.21411408382485056</v>
      </c>
      <c r="AD80">
        <f t="shared" si="4"/>
        <v>25.275657800085934</v>
      </c>
      <c r="AE80">
        <f>'IDT-1'!D80</f>
        <v>0</v>
      </c>
      <c r="AF80" s="24"/>
      <c r="AG80">
        <f t="shared" si="5"/>
        <v>25.275657800085934</v>
      </c>
      <c r="AI80" s="34">
        <f>PXIL!L80</f>
        <v>0</v>
      </c>
      <c r="AJ80" s="34">
        <f>PXIL!R80</f>
        <v>0</v>
      </c>
      <c r="AK80" s="34">
        <f>RTM_IEX!L80</f>
        <v>4.5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2.21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8.77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0.23351808382485056</v>
      </c>
      <c r="AD81">
        <f t="shared" si="4"/>
        <v>27.566253800085935</v>
      </c>
      <c r="AE81">
        <f>'IDT-1'!D81</f>
        <v>0</v>
      </c>
      <c r="AF81" s="24"/>
      <c r="AG81">
        <f t="shared" si="5"/>
        <v>27.566253800085935</v>
      </c>
      <c r="AI81" s="34">
        <f>PXIL!L81</f>
        <v>0</v>
      </c>
      <c r="AJ81" s="34">
        <f>PXIL!R81</f>
        <v>0</v>
      </c>
      <c r="AK81" s="34">
        <f>RTM_IEX!L81</f>
        <v>5.44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1.98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9.4600000000000009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0.24452208382485058</v>
      </c>
      <c r="AD82">
        <f t="shared" si="4"/>
        <v>28.865249800085934</v>
      </c>
      <c r="AE82">
        <f>'IDT-1'!D82</f>
        <v>0</v>
      </c>
      <c r="AF82" s="24"/>
      <c r="AG82">
        <f t="shared" si="5"/>
        <v>28.865249800085934</v>
      </c>
      <c r="AI82" s="34">
        <f>PXIL!L82</f>
        <v>0</v>
      </c>
      <c r="AJ82" s="34">
        <f>PXIL!R82</f>
        <v>0</v>
      </c>
      <c r="AK82" s="34">
        <f>RTM_IEX!L82</f>
        <v>5.86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2.1800000000000002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5.1909308704558867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11.93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0.26334781931182943</v>
      </c>
      <c r="AD83">
        <f t="shared" si="4"/>
        <v>31.087583051144058</v>
      </c>
      <c r="AE83">
        <f>'IDT-1'!D83</f>
        <v>0</v>
      </c>
      <c r="AF83" s="24"/>
      <c r="AG83">
        <f t="shared" si="5"/>
        <v>31.087583051144058</v>
      </c>
      <c r="AI83" s="34">
        <f>PXIL!L83</f>
        <v>0</v>
      </c>
      <c r="AJ83" s="34">
        <f>PXIL!R83</f>
        <v>0</v>
      </c>
      <c r="AK83" s="34">
        <f>RTM_IEX!L83</f>
        <v>3.5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4.96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5.1909308704558867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13.48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0.27729181931182945</v>
      </c>
      <c r="AD84">
        <f t="shared" si="4"/>
        <v>32.73363905114406</v>
      </c>
      <c r="AE84">
        <f>'IDT-1'!D84</f>
        <v>0</v>
      </c>
      <c r="AF84" s="24"/>
      <c r="AG84">
        <f t="shared" si="5"/>
        <v>32.73363905114406</v>
      </c>
      <c r="AI84" s="34">
        <f>PXIL!L84</f>
        <v>0</v>
      </c>
      <c r="AJ84" s="34">
        <f>PXIL!R84</f>
        <v>0</v>
      </c>
      <c r="AK84" s="34">
        <f>RTM_IEX!L84</f>
        <v>3.11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5.46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5.8397972292628726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13.94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0.29038629672580812</v>
      </c>
      <c r="AD85">
        <f t="shared" si="4"/>
        <v>34.279410932537068</v>
      </c>
      <c r="AE85">
        <f>'IDT-1'!D85</f>
        <v>0</v>
      </c>
      <c r="AF85" s="24"/>
      <c r="AG85">
        <f t="shared" si="5"/>
        <v>34.279410932537068</v>
      </c>
      <c r="AI85" s="34">
        <f>PXIL!L85</f>
        <v>0</v>
      </c>
      <c r="AJ85" s="34">
        <f>PXIL!R85</f>
        <v>0</v>
      </c>
      <c r="AK85" s="34">
        <f>RTM_IEX!L85</f>
        <v>2.82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6.2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5.8397972292628726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10.98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0.29475429672580811</v>
      </c>
      <c r="AD86">
        <f t="shared" si="4"/>
        <v>34.795042932537065</v>
      </c>
      <c r="AE86">
        <f>'IDT-1'!D86</f>
        <v>0</v>
      </c>
      <c r="AF86" s="24"/>
      <c r="AG86">
        <f t="shared" si="5"/>
        <v>34.795042932537065</v>
      </c>
      <c r="AI86" s="34">
        <f>PXIL!L86</f>
        <v>0</v>
      </c>
      <c r="AJ86" s="34">
        <f>PXIL!R86</f>
        <v>0</v>
      </c>
      <c r="AK86" s="34">
        <f>RTM_IEX!L86</f>
        <v>3.04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9.4600000000000009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5.1909308704558867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0.67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0.29241181931182947</v>
      </c>
      <c r="AD87">
        <f t="shared" si="4"/>
        <v>34.518519051144054</v>
      </c>
      <c r="AE87">
        <f>'IDT-1'!D87</f>
        <v>0</v>
      </c>
      <c r="AF87" s="24"/>
      <c r="AG87">
        <f t="shared" si="5"/>
        <v>34.518519051144054</v>
      </c>
      <c r="AI87" s="34">
        <f>PXIL!L87</f>
        <v>0</v>
      </c>
      <c r="AJ87" s="34">
        <f>PXIL!R87</f>
        <v>0</v>
      </c>
      <c r="AK87" s="34">
        <f>RTM_IEX!L87</f>
        <v>2.77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20.41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5.3766812918075235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0.28918412285118322</v>
      </c>
      <c r="AD88">
        <f t="shared" si="4"/>
        <v>34.137497168956344</v>
      </c>
      <c r="AE88">
        <f>'IDT-1'!D88</f>
        <v>0</v>
      </c>
      <c r="AF88" s="24"/>
      <c r="AG88">
        <f t="shared" si="5"/>
        <v>34.137497168956344</v>
      </c>
      <c r="AI88" s="34">
        <f>PXIL!L88</f>
        <v>0</v>
      </c>
      <c r="AJ88" s="34">
        <f>PXIL!R88</f>
        <v>0</v>
      </c>
      <c r="AK88" s="34">
        <f>RTM_IEX!L88</f>
        <v>3.08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20.2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5.8397899733870391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0.28501023577645113</v>
      </c>
      <c r="AD89">
        <f t="shared" si="4"/>
        <v>33.644779737610584</v>
      </c>
      <c r="AE89">
        <f>'IDT-1'!D89</f>
        <v>0</v>
      </c>
      <c r="AF89" s="24"/>
      <c r="AG89">
        <f t="shared" si="5"/>
        <v>33.644779737610584</v>
      </c>
      <c r="AI89" s="34">
        <f>PXIL!L89</f>
        <v>0</v>
      </c>
      <c r="AJ89" s="34">
        <f>PXIL!R89</f>
        <v>0</v>
      </c>
      <c r="AK89" s="34">
        <f>RTM_IEX!L89</f>
        <v>3.08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19.239999999999998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5.8397899733870391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0.27291423577645113</v>
      </c>
      <c r="AD90">
        <f t="shared" si="4"/>
        <v>32.216875737610586</v>
      </c>
      <c r="AE90">
        <f>'IDT-1'!D90</f>
        <v>0</v>
      </c>
      <c r="AF90" s="24"/>
      <c r="AG90">
        <f t="shared" si="5"/>
        <v>32.216875737610586</v>
      </c>
      <c r="AI90" s="34">
        <f>PXIL!L90</f>
        <v>0</v>
      </c>
      <c r="AJ90" s="34">
        <f>PXIL!R90</f>
        <v>0</v>
      </c>
      <c r="AK90" s="34">
        <f>RTM_IEX!L90</f>
        <v>3.56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17.32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0.25107599999999997</v>
      </c>
      <c r="AD91">
        <f t="shared" si="4"/>
        <v>29.638923999999999</v>
      </c>
      <c r="AE91">
        <f>'IDT-1'!D91</f>
        <v>0</v>
      </c>
      <c r="AF91" s="24"/>
      <c r="AG91">
        <f t="shared" si="5"/>
        <v>29.638923999999999</v>
      </c>
      <c r="AI91" s="34">
        <f>PXIL!L91</f>
        <v>0</v>
      </c>
      <c r="AJ91" s="34">
        <f>PXIL!R91</f>
        <v>0</v>
      </c>
      <c r="AK91" s="34">
        <f>RTM_IEX!L91</f>
        <v>18.28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0.23654399999999998</v>
      </c>
      <c r="AD92">
        <f t="shared" si="4"/>
        <v>27.923456000000002</v>
      </c>
      <c r="AE92">
        <f>'IDT-1'!D92</f>
        <v>0</v>
      </c>
      <c r="AF92" s="24"/>
      <c r="AG92">
        <f t="shared" si="5"/>
        <v>27.923456000000002</v>
      </c>
      <c r="AI92" s="34">
        <f>PXIL!L92</f>
        <v>0</v>
      </c>
      <c r="AJ92" s="34">
        <f>PXIL!R92</f>
        <v>0</v>
      </c>
      <c r="AK92" s="34">
        <f>RTM_IEX!L92</f>
        <v>16.55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5.8400000000000007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0.22520399999999996</v>
      </c>
      <c r="AD93">
        <f t="shared" si="4"/>
        <v>26.584795999999997</v>
      </c>
      <c r="AE93">
        <f>'IDT-1'!D93</f>
        <v>0</v>
      </c>
      <c r="AF93" s="24"/>
      <c r="AG93">
        <f t="shared" si="5"/>
        <v>26.584795999999997</v>
      </c>
      <c r="AI93" s="34">
        <f>PXIL!L93</f>
        <v>0</v>
      </c>
      <c r="AJ93" s="34">
        <f>PXIL!R93</f>
        <v>0</v>
      </c>
      <c r="AK93" s="34">
        <f>RTM_IEX!L93</f>
        <v>15.2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5.8400000000000007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0.22276799999999997</v>
      </c>
      <c r="AD94">
        <f t="shared" si="4"/>
        <v>26.297232000000001</v>
      </c>
      <c r="AE94">
        <f>'IDT-1'!D94</f>
        <v>0</v>
      </c>
      <c r="AF94" s="24"/>
      <c r="AG94">
        <f t="shared" si="5"/>
        <v>26.297232000000001</v>
      </c>
      <c r="AI94" s="34">
        <f>PXIL!L94</f>
        <v>0</v>
      </c>
      <c r="AJ94" s="34">
        <f>PXIL!R94</f>
        <v>0</v>
      </c>
      <c r="AK94" s="34">
        <f>RTM_IEX!L94</f>
        <v>14.91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5.8400000000000007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0.20823599999999998</v>
      </c>
      <c r="AD95">
        <f t="shared" si="4"/>
        <v>24.581764</v>
      </c>
      <c r="AE95">
        <f>'IDT-1'!D95</f>
        <v>0</v>
      </c>
      <c r="AF95" s="24"/>
      <c r="AG95">
        <f t="shared" si="5"/>
        <v>24.581764</v>
      </c>
      <c r="AI95" s="34">
        <f>PXIL!L95</f>
        <v>0</v>
      </c>
      <c r="AJ95" s="34">
        <f>PXIL!R95</f>
        <v>0</v>
      </c>
      <c r="AK95" s="34">
        <f>RTM_IEX!L95</f>
        <v>13.18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5.8400000000000007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0.19529999999999997</v>
      </c>
      <c r="AD96">
        <f t="shared" si="4"/>
        <v>23.0547</v>
      </c>
      <c r="AE96">
        <f>'IDT-1'!D96</f>
        <v>0</v>
      </c>
      <c r="AF96" s="24"/>
      <c r="AG96">
        <f t="shared" si="5"/>
        <v>23.0547</v>
      </c>
      <c r="AI96" s="34">
        <f>PXIL!L96</f>
        <v>0</v>
      </c>
      <c r="AJ96" s="34">
        <f>PXIL!R96</f>
        <v>0</v>
      </c>
      <c r="AK96" s="34">
        <f>RTM_IEX!L96</f>
        <v>11.64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5.8400000000000007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0.18723599999999996</v>
      </c>
      <c r="AD97">
        <f t="shared" si="4"/>
        <v>22.102764000000001</v>
      </c>
      <c r="AE97">
        <f>'IDT-1'!D97</f>
        <v>0</v>
      </c>
      <c r="AF97" s="24"/>
      <c r="AG97">
        <f t="shared" si="5"/>
        <v>22.102764000000001</v>
      </c>
      <c r="AI97" s="34">
        <f>PXIL!L97</f>
        <v>0</v>
      </c>
      <c r="AJ97" s="34">
        <f>PXIL!R97</f>
        <v>0</v>
      </c>
      <c r="AK97" s="34">
        <f>RTM_IEX!L97</f>
        <v>10.68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5.8400000000000007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0.18320399999999998</v>
      </c>
      <c r="AD98">
        <f t="shared" si="4"/>
        <v>21.626795999999999</v>
      </c>
      <c r="AE98">
        <f>'IDT-1'!D98</f>
        <v>0</v>
      </c>
      <c r="AF98" s="24"/>
      <c r="AG98">
        <f t="shared" si="5"/>
        <v>21.626795999999999</v>
      </c>
      <c r="AI98" s="34">
        <f>PXIL!L98</f>
        <v>0</v>
      </c>
      <c r="AJ98" s="34">
        <f>PXIL!R98</f>
        <v>0</v>
      </c>
      <c r="AK98" s="34">
        <f>RTM_IEX!L98</f>
        <v>10.199999999999999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0.13955366383789977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6.2832499999999999E-2</v>
      </c>
      <c r="Z99" s="34">
        <f t="shared" si="6"/>
        <v>0</v>
      </c>
      <c r="AA99" s="75">
        <f t="shared" si="6"/>
        <v>0.18229499999999993</v>
      </c>
      <c r="AB99" s="75">
        <f t="shared" si="6"/>
        <v>0</v>
      </c>
      <c r="AC99">
        <f t="shared" si="6"/>
        <v>5.4611437762383591E-3</v>
      </c>
      <c r="AD99">
        <f t="shared" si="6"/>
        <v>0.64467502006166144</v>
      </c>
      <c r="AE99">
        <f t="shared" ref="AE99:AT99" si="7">SUM(AE3:AE98)/4000</f>
        <v>0</v>
      </c>
      <c r="AG99">
        <f t="shared" si="7"/>
        <v>0.64467502006166144</v>
      </c>
      <c r="AI99">
        <f t="shared" si="7"/>
        <v>0</v>
      </c>
      <c r="AJ99">
        <f t="shared" si="7"/>
        <v>0</v>
      </c>
      <c r="AK99">
        <f t="shared" si="7"/>
        <v>0.16357249999999998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0.1018825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45320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19.240016000000001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1.35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0.17295613440000002</v>
      </c>
      <c r="AD3">
        <f>SUM(B3:AB3,AI3:AT3)-AC3</f>
        <v>20.417059865600002</v>
      </c>
      <c r="AE3">
        <v>0</v>
      </c>
      <c r="AF3" s="24"/>
      <c r="AG3">
        <f>SUM(AD3:AF3)</f>
        <v>20.417059865600002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19.240016000000001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2.21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0.1801801344</v>
      </c>
      <c r="AD4">
        <f t="shared" ref="AD4:AD67" si="1">SUM(B4:AB4,AI4:AT4)-AC4</f>
        <v>21.269835865600001</v>
      </c>
      <c r="AE4">
        <v>0</v>
      </c>
      <c r="AF4" s="24"/>
      <c r="AG4">
        <f t="shared" ref="AG4:AG67" si="2">SUM(AD4:AF4)</f>
        <v>21.269835865600001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19.240016000000001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0.1616161344</v>
      </c>
      <c r="AD5">
        <f t="shared" si="1"/>
        <v>19.078399865600002</v>
      </c>
      <c r="AE5">
        <v>0</v>
      </c>
      <c r="AF5" s="24"/>
      <c r="AG5">
        <f t="shared" si="2"/>
        <v>19.078399865600002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18.894010000000002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0.15870968399999999</v>
      </c>
      <c r="AD6">
        <f t="shared" si="1"/>
        <v>18.735300316</v>
      </c>
      <c r="AE6">
        <v>0</v>
      </c>
      <c r="AF6" s="24"/>
      <c r="AG6">
        <f t="shared" si="2"/>
        <v>18.735300316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18.644514000000001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0.15661391759999999</v>
      </c>
      <c r="AD7">
        <f t="shared" si="1"/>
        <v>18.487900082399999</v>
      </c>
      <c r="AE7">
        <v>0</v>
      </c>
      <c r="AF7" s="24"/>
      <c r="AG7">
        <f t="shared" si="2"/>
        <v>18.487900082399999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15.284993999999999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0.12839394959999997</v>
      </c>
      <c r="AD8">
        <f t="shared" si="1"/>
        <v>15.1566000504</v>
      </c>
      <c r="AE8">
        <v>0</v>
      </c>
      <c r="AF8" s="24"/>
      <c r="AG8">
        <f t="shared" si="2"/>
        <v>15.1566000504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15.578561000000001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0.1308599124</v>
      </c>
      <c r="AD9">
        <f t="shared" si="1"/>
        <v>15.4477010876</v>
      </c>
      <c r="AE9">
        <v>0</v>
      </c>
      <c r="AF9" s="24"/>
      <c r="AG9">
        <f t="shared" si="2"/>
        <v>15.4477010876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14.702199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0.12349847159999999</v>
      </c>
      <c r="AD10">
        <f t="shared" si="1"/>
        <v>14.578700528400001</v>
      </c>
      <c r="AE10">
        <v>0</v>
      </c>
      <c r="AF10" s="24"/>
      <c r="AG10">
        <f t="shared" si="2"/>
        <v>14.578700528400001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13.560509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0.11390827559999998</v>
      </c>
      <c r="AD11">
        <f t="shared" si="1"/>
        <v>13.4466007244</v>
      </c>
      <c r="AE11">
        <v>0</v>
      </c>
      <c r="AF11" s="24"/>
      <c r="AG11">
        <f t="shared" si="2"/>
        <v>13.4466007244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12.382110000000001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0.104009724</v>
      </c>
      <c r="AD12">
        <f t="shared" si="1"/>
        <v>12.278100276</v>
      </c>
      <c r="AE12">
        <v>0</v>
      </c>
      <c r="AF12" s="24"/>
      <c r="AG12">
        <f t="shared" si="2"/>
        <v>12.278100276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11.760992999999999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9.8792341199999981E-2</v>
      </c>
      <c r="AD13">
        <f t="shared" si="1"/>
        <v>11.6622006588</v>
      </c>
      <c r="AE13">
        <v>0</v>
      </c>
      <c r="AF13" s="24"/>
      <c r="AG13">
        <f t="shared" si="2"/>
        <v>11.6622006588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11.938988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0.10028749919999999</v>
      </c>
      <c r="AD14">
        <f t="shared" si="1"/>
        <v>11.8387005008</v>
      </c>
      <c r="AE14">
        <v>0</v>
      </c>
      <c r="AF14" s="24"/>
      <c r="AG14">
        <f t="shared" si="2"/>
        <v>11.8387005008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14.251412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0.1197118608</v>
      </c>
      <c r="AD15">
        <f t="shared" si="1"/>
        <v>14.131700139199999</v>
      </c>
      <c r="AE15">
        <v>0</v>
      </c>
      <c r="AF15" s="24"/>
      <c r="AG15">
        <f t="shared" si="2"/>
        <v>14.131700139199999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15.846107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0.1331072988</v>
      </c>
      <c r="AD16">
        <f t="shared" si="1"/>
        <v>15.712999701199999</v>
      </c>
      <c r="AE16">
        <v>0</v>
      </c>
      <c r="AF16" s="24"/>
      <c r="AG16">
        <f t="shared" si="2"/>
        <v>15.712999701199999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16.731746999999999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0.14054667479999999</v>
      </c>
      <c r="AD17">
        <f t="shared" si="1"/>
        <v>16.591200325199999</v>
      </c>
      <c r="AE17">
        <v>0</v>
      </c>
      <c r="AF17" s="24"/>
      <c r="AG17">
        <f t="shared" si="2"/>
        <v>16.591200325199999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19.032675000000001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0.15987446999999999</v>
      </c>
      <c r="AD18">
        <f t="shared" si="1"/>
        <v>18.872800530000003</v>
      </c>
      <c r="AE18">
        <v>0</v>
      </c>
      <c r="AF18" s="24"/>
      <c r="AG18">
        <f t="shared" si="2"/>
        <v>18.872800530000003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19.240016000000001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0.16245613440000001</v>
      </c>
      <c r="AD19">
        <f t="shared" si="1"/>
        <v>19.177559865600003</v>
      </c>
      <c r="AE19">
        <v>0</v>
      </c>
      <c r="AF19" s="24"/>
      <c r="AG19">
        <f t="shared" si="2"/>
        <v>19.177559865600003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17.037011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0.14311089239999999</v>
      </c>
      <c r="AD20">
        <f t="shared" si="1"/>
        <v>16.8939001076</v>
      </c>
      <c r="AE20">
        <v>0</v>
      </c>
      <c r="AF20" s="24"/>
      <c r="AG20">
        <f t="shared" si="2"/>
        <v>16.8939001076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18.96904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0.15933993599999999</v>
      </c>
      <c r="AD21">
        <f t="shared" si="1"/>
        <v>18.809700064000001</v>
      </c>
      <c r="AE21">
        <v>0</v>
      </c>
      <c r="AF21" s="24"/>
      <c r="AG21">
        <f t="shared" si="2"/>
        <v>18.809700064000001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17.501916000000001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0.14701609439999999</v>
      </c>
      <c r="AD22">
        <f t="shared" si="1"/>
        <v>17.3548999056</v>
      </c>
      <c r="AE22">
        <v>0</v>
      </c>
      <c r="AF22" s="24"/>
      <c r="AG22">
        <f t="shared" si="2"/>
        <v>17.3548999056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17.606090999999999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0.1478911644</v>
      </c>
      <c r="AD23">
        <f t="shared" si="1"/>
        <v>17.458199835599999</v>
      </c>
      <c r="AE23">
        <v>0</v>
      </c>
      <c r="AF23" s="24"/>
      <c r="AG23">
        <f t="shared" si="2"/>
        <v>17.458199835599999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19.240016000000001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3.66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0.19236013439999999</v>
      </c>
      <c r="AD24">
        <f t="shared" si="1"/>
        <v>22.7076558656</v>
      </c>
      <c r="AE24">
        <v>0</v>
      </c>
      <c r="AF24" s="24"/>
      <c r="AG24">
        <f t="shared" si="2"/>
        <v>22.7076558656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19.240016000000001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0.67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0.16724413440000002</v>
      </c>
      <c r="AD25">
        <f t="shared" si="1"/>
        <v>19.742771865600002</v>
      </c>
      <c r="AE25">
        <v>0</v>
      </c>
      <c r="AF25" s="24"/>
      <c r="AG25">
        <f t="shared" si="2"/>
        <v>19.742771865600002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19.240016000000001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1.06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0.1705201344</v>
      </c>
      <c r="AD26">
        <f t="shared" si="1"/>
        <v>20.129495865599999</v>
      </c>
      <c r="AE26">
        <v>0</v>
      </c>
      <c r="AF26" s="24"/>
      <c r="AG26">
        <f t="shared" si="2"/>
        <v>20.129495865599999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19.240016000000001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0.1616161344</v>
      </c>
      <c r="AD27">
        <f t="shared" si="1"/>
        <v>19.078399865600002</v>
      </c>
      <c r="AE27">
        <v>0</v>
      </c>
      <c r="AF27" s="24"/>
      <c r="AG27">
        <f t="shared" si="2"/>
        <v>19.078399865600002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19.240016000000001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3.85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0.19395613440000001</v>
      </c>
      <c r="AD28">
        <f t="shared" si="1"/>
        <v>22.896059865600002</v>
      </c>
      <c r="AE28">
        <v>0</v>
      </c>
      <c r="AF28" s="24"/>
      <c r="AG28">
        <f t="shared" si="2"/>
        <v>22.896059865600002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19.240016000000001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2.89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0.18589213439999999</v>
      </c>
      <c r="AD29">
        <f t="shared" si="1"/>
        <v>21.944123865600002</v>
      </c>
      <c r="AE29">
        <v>0</v>
      </c>
      <c r="AF29" s="24"/>
      <c r="AG29">
        <f t="shared" si="2"/>
        <v>21.944123865600002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19.240016000000001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1.1100000000000001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0.17236813440000001</v>
      </c>
      <c r="AD30">
        <f t="shared" si="1"/>
        <v>20.347647865600003</v>
      </c>
      <c r="AE30">
        <v>0</v>
      </c>
      <c r="AF30" s="24"/>
      <c r="AG30">
        <f t="shared" si="2"/>
        <v>20.347647865600003</v>
      </c>
      <c r="AI30" s="34">
        <f>PXIL!M30</f>
        <v>0</v>
      </c>
      <c r="AJ30" s="34">
        <f>PXIL!S30</f>
        <v>0</v>
      </c>
      <c r="AK30" s="34">
        <f>RTM_IEX!M30</f>
        <v>0.17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18.878378000000001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0.15857837520000001</v>
      </c>
      <c r="AD31">
        <f t="shared" si="1"/>
        <v>18.7197996248</v>
      </c>
      <c r="AE31">
        <v>0</v>
      </c>
      <c r="AF31" s="24"/>
      <c r="AG31">
        <f t="shared" si="2"/>
        <v>18.7197996248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19.240016000000001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0.46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0.1682521344</v>
      </c>
      <c r="AD32">
        <f t="shared" si="1"/>
        <v>19.8617638656</v>
      </c>
      <c r="AE32">
        <v>0</v>
      </c>
      <c r="AF32" s="24"/>
      <c r="AG32">
        <f t="shared" si="2"/>
        <v>19.8617638656</v>
      </c>
      <c r="AI32" s="34">
        <f>PXIL!M32</f>
        <v>0</v>
      </c>
      <c r="AJ32" s="34">
        <f>PXIL!S32</f>
        <v>0</v>
      </c>
      <c r="AK32" s="34">
        <f>RTM_IEX!M32</f>
        <v>0.18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0.15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19.240016000000001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0.15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0.16346413439999999</v>
      </c>
      <c r="AD33">
        <f t="shared" si="1"/>
        <v>19.296551865599998</v>
      </c>
      <c r="AE33">
        <v>0</v>
      </c>
      <c r="AF33" s="24"/>
      <c r="AG33">
        <f t="shared" si="2"/>
        <v>19.296551865599998</v>
      </c>
      <c r="AI33" s="34">
        <f>PXIL!M33</f>
        <v>0</v>
      </c>
      <c r="AJ33" s="34">
        <f>PXIL!S33</f>
        <v>0</v>
      </c>
      <c r="AK33" s="34">
        <f>RTM_IEX!M33</f>
        <v>0.05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0.02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18.331887999999999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0.15398785919999999</v>
      </c>
      <c r="AD34">
        <f t="shared" si="1"/>
        <v>18.177900140799998</v>
      </c>
      <c r="AE34">
        <v>0</v>
      </c>
      <c r="AF34" s="24"/>
      <c r="AG34">
        <f t="shared" si="2"/>
        <v>18.177900140799998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19.240016000000001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0.08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0.16254013439999998</v>
      </c>
      <c r="AD35">
        <f t="shared" si="1"/>
        <v>19.1874758656</v>
      </c>
      <c r="AE35">
        <v>0</v>
      </c>
      <c r="AF35" s="24"/>
      <c r="AG35">
        <f t="shared" si="2"/>
        <v>19.1874758656</v>
      </c>
      <c r="AI35" s="34">
        <f>PXIL!M35</f>
        <v>0</v>
      </c>
      <c r="AJ35" s="34">
        <f>PXIL!S35</f>
        <v>0</v>
      </c>
      <c r="AK35" s="34">
        <f>RTM_IEX!M35</f>
        <v>0.01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0.02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19.240016000000001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0.21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0.16447213440000003</v>
      </c>
      <c r="AD36">
        <f t="shared" si="1"/>
        <v>19.4155438656</v>
      </c>
      <c r="AE36">
        <v>0</v>
      </c>
      <c r="AF36" s="24"/>
      <c r="AG36">
        <f t="shared" si="2"/>
        <v>19.4155438656</v>
      </c>
      <c r="AI36" s="34">
        <f>PXIL!M36</f>
        <v>0</v>
      </c>
      <c r="AJ36" s="34">
        <f>PXIL!S36</f>
        <v>0</v>
      </c>
      <c r="AK36" s="34">
        <f>RTM_IEX!M36</f>
        <v>0.05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0.08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19.240016000000001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0.08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0.16279213439999998</v>
      </c>
      <c r="AD37">
        <f t="shared" si="1"/>
        <v>19.217223865599998</v>
      </c>
      <c r="AE37">
        <v>0</v>
      </c>
      <c r="AF37" s="24"/>
      <c r="AG37">
        <f t="shared" si="2"/>
        <v>19.217223865599998</v>
      </c>
      <c r="AI37" s="34">
        <f>PXIL!M37</f>
        <v>0</v>
      </c>
      <c r="AJ37" s="34">
        <f>PXIL!S37</f>
        <v>0</v>
      </c>
      <c r="AK37" s="34">
        <f>RTM_IEX!M37</f>
        <v>0.02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0.04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19.240016000000001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0.03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0.16220413440000001</v>
      </c>
      <c r="AD38">
        <f t="shared" si="1"/>
        <v>19.147811865600001</v>
      </c>
      <c r="AE38">
        <v>0</v>
      </c>
      <c r="AF38" s="24"/>
      <c r="AG38">
        <f t="shared" si="2"/>
        <v>19.147811865600001</v>
      </c>
      <c r="AI38" s="34">
        <f>PXIL!M38</f>
        <v>0</v>
      </c>
      <c r="AJ38" s="34">
        <f>PXIL!S38</f>
        <v>0</v>
      </c>
      <c r="AK38" s="34">
        <f>RTM_IEX!M38</f>
        <v>0.02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0.02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19.240016000000001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0.27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0.16640413439999999</v>
      </c>
      <c r="AD39">
        <f t="shared" si="1"/>
        <v>19.6436118656</v>
      </c>
      <c r="AE39">
        <v>0</v>
      </c>
      <c r="AF39" s="24"/>
      <c r="AG39">
        <f t="shared" si="2"/>
        <v>19.6436118656</v>
      </c>
      <c r="AI39" s="34">
        <f>PXIL!M39</f>
        <v>0</v>
      </c>
      <c r="AJ39" s="34">
        <f>PXIL!S39</f>
        <v>0</v>
      </c>
      <c r="AK39" s="34">
        <f>RTM_IEX!M39</f>
        <v>0.09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0.21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19.240016000000001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0.16371613440000002</v>
      </c>
      <c r="AD40">
        <f t="shared" si="1"/>
        <v>19.326299865599999</v>
      </c>
      <c r="AE40">
        <v>0</v>
      </c>
      <c r="AF40" s="24"/>
      <c r="AG40">
        <f t="shared" si="2"/>
        <v>19.326299865599999</v>
      </c>
      <c r="AI40" s="34">
        <f>PXIL!M40</f>
        <v>0</v>
      </c>
      <c r="AJ40" s="34">
        <f>PXIL!S40</f>
        <v>0</v>
      </c>
      <c r="AK40" s="34">
        <f>RTM_IEX!M40</f>
        <v>0.04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0.11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19.240016000000001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0.62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0.17312413439999999</v>
      </c>
      <c r="AD41">
        <f t="shared" si="1"/>
        <v>20.436891865600003</v>
      </c>
      <c r="AE41">
        <v>0</v>
      </c>
      <c r="AF41" s="24"/>
      <c r="AG41">
        <f t="shared" si="2"/>
        <v>20.436891865600003</v>
      </c>
      <c r="AI41" s="34">
        <f>PXIL!M41</f>
        <v>0</v>
      </c>
      <c r="AJ41" s="34">
        <f>PXIL!S41</f>
        <v>0</v>
      </c>
      <c r="AK41" s="34">
        <f>RTM_IEX!M41</f>
        <v>0.14000000000000001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0.61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19.240016000000001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0.21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0.16581613440000001</v>
      </c>
      <c r="AD42">
        <f t="shared" si="1"/>
        <v>19.574199865600001</v>
      </c>
      <c r="AE42">
        <v>0</v>
      </c>
      <c r="AF42" s="24"/>
      <c r="AG42">
        <f t="shared" si="2"/>
        <v>19.574199865600001</v>
      </c>
      <c r="AI42" s="34">
        <f>PXIL!M42</f>
        <v>0</v>
      </c>
      <c r="AJ42" s="34">
        <f>PXIL!S42</f>
        <v>0</v>
      </c>
      <c r="AK42" s="34">
        <f>RTM_IEX!M42</f>
        <v>0.05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0.24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18.532976999999999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0.15567700679999999</v>
      </c>
      <c r="AD43">
        <f t="shared" si="1"/>
        <v>18.377299993199998</v>
      </c>
      <c r="AE43">
        <v>0</v>
      </c>
      <c r="AF43" s="24"/>
      <c r="AG43">
        <f t="shared" si="2"/>
        <v>18.377299993199998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18.329568999999999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0.15396837959999998</v>
      </c>
      <c r="AD44">
        <f t="shared" si="1"/>
        <v>18.175600620400001</v>
      </c>
      <c r="AE44">
        <v>0</v>
      </c>
      <c r="AF44" s="24"/>
      <c r="AG44">
        <f t="shared" si="2"/>
        <v>18.175600620400001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18.941307999999999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0.15910698719999999</v>
      </c>
      <c r="AD45">
        <f t="shared" si="1"/>
        <v>18.782201012799998</v>
      </c>
      <c r="AE45">
        <v>0</v>
      </c>
      <c r="AF45" s="24"/>
      <c r="AG45">
        <f t="shared" si="2"/>
        <v>18.782201012799998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19.240016000000001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0.05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0.1711921344</v>
      </c>
      <c r="AD46">
        <f t="shared" si="1"/>
        <v>20.208823865600003</v>
      </c>
      <c r="AE46">
        <v>0</v>
      </c>
      <c r="AF46" s="24"/>
      <c r="AG46">
        <f t="shared" si="2"/>
        <v>20.208823865600003</v>
      </c>
      <c r="AI46" s="34">
        <f>PXIL!M46</f>
        <v>0</v>
      </c>
      <c r="AJ46" s="34">
        <f>PXIL!S46</f>
        <v>0</v>
      </c>
      <c r="AK46" s="34">
        <f>RTM_IEX!M46</f>
        <v>0.05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1.04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19.240016000000001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0.12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0.16976413440000002</v>
      </c>
      <c r="AD47">
        <f t="shared" si="1"/>
        <v>20.040251865600002</v>
      </c>
      <c r="AE47">
        <v>0</v>
      </c>
      <c r="AF47" s="24"/>
      <c r="AG47">
        <f t="shared" si="2"/>
        <v>20.040251865600002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0.85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19.240016000000001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0.48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0.16724413439999999</v>
      </c>
      <c r="AD48">
        <f t="shared" si="1"/>
        <v>19.742771865600002</v>
      </c>
      <c r="AE48">
        <v>0</v>
      </c>
      <c r="AF48" s="24"/>
      <c r="AG48">
        <f t="shared" si="2"/>
        <v>19.742771865600002</v>
      </c>
      <c r="AI48" s="34">
        <f>PXIL!M48</f>
        <v>0</v>
      </c>
      <c r="AJ48" s="34">
        <f>PXIL!S48</f>
        <v>0</v>
      </c>
      <c r="AK48" s="34">
        <f>RTM_IEX!M48</f>
        <v>0.19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19.102965000000001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0.16046490599999999</v>
      </c>
      <c r="AD49">
        <f t="shared" si="1"/>
        <v>18.942500094</v>
      </c>
      <c r="AE49">
        <v>0</v>
      </c>
      <c r="AF49" s="24"/>
      <c r="AG49">
        <f t="shared" si="2"/>
        <v>18.942500094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19.240016000000001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0.71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0.16984813439999999</v>
      </c>
      <c r="AD50">
        <f t="shared" si="1"/>
        <v>20.050167865600002</v>
      </c>
      <c r="AE50">
        <v>0</v>
      </c>
      <c r="AF50" s="24"/>
      <c r="AG50">
        <f t="shared" si="2"/>
        <v>20.050167865600002</v>
      </c>
      <c r="AI50" s="34">
        <f>PXIL!M50</f>
        <v>0</v>
      </c>
      <c r="AJ50" s="34">
        <f>PXIL!S50</f>
        <v>0</v>
      </c>
      <c r="AK50" s="34">
        <f>RTM_IEX!M50</f>
        <v>0.19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0.08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19.114360999999999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0.16056063239999999</v>
      </c>
      <c r="AD51">
        <f t="shared" si="1"/>
        <v>18.9538003676</v>
      </c>
      <c r="AE51">
        <v>0</v>
      </c>
      <c r="AF51" s="24"/>
      <c r="AG51">
        <f t="shared" si="2"/>
        <v>18.9538003676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19.240016000000001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0.1745521344</v>
      </c>
      <c r="AD52">
        <f t="shared" si="1"/>
        <v>20.605463865600001</v>
      </c>
      <c r="AE52">
        <v>0</v>
      </c>
      <c r="AF52" s="24"/>
      <c r="AG52">
        <f t="shared" si="2"/>
        <v>20.605463865600001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1.54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19.240016000000001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1.06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0.1705201344</v>
      </c>
      <c r="AD53">
        <f t="shared" si="1"/>
        <v>20.129495865599999</v>
      </c>
      <c r="AE53">
        <v>0</v>
      </c>
      <c r="AF53" s="24"/>
      <c r="AG53">
        <f t="shared" si="2"/>
        <v>20.129495865599999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19.240016000000001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0.16968013439999999</v>
      </c>
      <c r="AD54">
        <f t="shared" si="1"/>
        <v>20.030335865600001</v>
      </c>
      <c r="AE54">
        <v>0</v>
      </c>
      <c r="AF54" s="24"/>
      <c r="AG54">
        <f t="shared" si="2"/>
        <v>20.030335865600001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0.96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18.368494999999999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0.15429535799999999</v>
      </c>
      <c r="AD55">
        <f t="shared" si="1"/>
        <v>18.214199642000001</v>
      </c>
      <c r="AE55">
        <v>0</v>
      </c>
      <c r="AF55" s="24"/>
      <c r="AG55">
        <f t="shared" si="2"/>
        <v>18.214199642000001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19.240016000000001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0.1842121344</v>
      </c>
      <c r="AD56">
        <f t="shared" si="1"/>
        <v>21.745803865600003</v>
      </c>
      <c r="AE56">
        <v>0</v>
      </c>
      <c r="AF56" s="24"/>
      <c r="AG56">
        <f t="shared" si="2"/>
        <v>21.745803865600003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2.69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19.240016000000001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0.18589213439999999</v>
      </c>
      <c r="AD57">
        <f t="shared" si="1"/>
        <v>21.944123865600002</v>
      </c>
      <c r="AE57">
        <v>0</v>
      </c>
      <c r="AF57" s="24"/>
      <c r="AG57">
        <f t="shared" si="2"/>
        <v>21.944123865600002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2.89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19.227713000000001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0.16151278920000001</v>
      </c>
      <c r="AD58">
        <f t="shared" si="1"/>
        <v>19.066200210800002</v>
      </c>
      <c r="AE58">
        <v>0</v>
      </c>
      <c r="AF58" s="24"/>
      <c r="AG58">
        <f t="shared" si="2"/>
        <v>19.066200210800002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19.240016000000001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0.16648813439999999</v>
      </c>
      <c r="AD59">
        <f t="shared" si="1"/>
        <v>19.653527865599997</v>
      </c>
      <c r="AE59">
        <v>0</v>
      </c>
      <c r="AF59" s="24"/>
      <c r="AG59">
        <f t="shared" si="2"/>
        <v>19.653527865599997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0.57999999999999996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19.240016000000001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0.17942413439999999</v>
      </c>
      <c r="AD60">
        <f t="shared" si="1"/>
        <v>21.1805918656</v>
      </c>
      <c r="AE60">
        <v>0</v>
      </c>
      <c r="AF60" s="24"/>
      <c r="AG60">
        <f t="shared" si="2"/>
        <v>21.1805918656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2.12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19.240016000000001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0.17858413440000001</v>
      </c>
      <c r="AD61">
        <f t="shared" si="1"/>
        <v>21.081431865599999</v>
      </c>
      <c r="AE61">
        <v>0</v>
      </c>
      <c r="AF61" s="24"/>
      <c r="AG61">
        <f t="shared" si="2"/>
        <v>21.081431865599999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2.02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19.240016000000001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0.17211613440000001</v>
      </c>
      <c r="AD62">
        <f t="shared" si="1"/>
        <v>20.317899865600001</v>
      </c>
      <c r="AE62">
        <v>0</v>
      </c>
      <c r="AF62" s="24"/>
      <c r="AG62">
        <f t="shared" si="2"/>
        <v>20.317899865600001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1.25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19.240016000000001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0.1705201344</v>
      </c>
      <c r="AD63">
        <f t="shared" si="1"/>
        <v>20.129495865599999</v>
      </c>
      <c r="AE63">
        <v>0</v>
      </c>
      <c r="AF63" s="24"/>
      <c r="AG63">
        <f t="shared" si="2"/>
        <v>20.129495865599999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1.06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19.240016000000001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0.1842121344</v>
      </c>
      <c r="AD64">
        <f t="shared" si="1"/>
        <v>21.745803865600003</v>
      </c>
      <c r="AE64">
        <v>0</v>
      </c>
      <c r="AF64" s="24"/>
      <c r="AG64">
        <f t="shared" si="2"/>
        <v>21.745803865600003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2.69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19.240016000000001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0.2020201344</v>
      </c>
      <c r="AD65">
        <f t="shared" si="1"/>
        <v>23.847995865599998</v>
      </c>
      <c r="AE65">
        <v>0</v>
      </c>
      <c r="AF65" s="24"/>
      <c r="AG65">
        <f t="shared" si="2"/>
        <v>23.847995865599998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4.8099999999999996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19.240016000000001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0.57999999999999996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0.20160013439999999</v>
      </c>
      <c r="AD66">
        <f t="shared" si="1"/>
        <v>23.798415865599999</v>
      </c>
      <c r="AE66">
        <v>0</v>
      </c>
      <c r="AF66" s="24"/>
      <c r="AG66">
        <f t="shared" si="2"/>
        <v>23.798415865599999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4.18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19.240016000000001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2.12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0.1839601344</v>
      </c>
      <c r="AD67">
        <f t="shared" si="1"/>
        <v>21.716055865600005</v>
      </c>
      <c r="AE67">
        <v>0</v>
      </c>
      <c r="AF67" s="24"/>
      <c r="AG67">
        <f t="shared" si="2"/>
        <v>21.716055865600005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0.44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19.240016000000001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1.25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0.17211613439999998</v>
      </c>
      <c r="AD68">
        <f t="shared" ref="AD68:AD98" si="4">SUM(B68:AB68,AI68:AT68)-AC68</f>
        <v>20.317899865600001</v>
      </c>
      <c r="AE68">
        <v>0</v>
      </c>
      <c r="AF68" s="24"/>
      <c r="AG68">
        <f t="shared" ref="AG68:AG98" si="5">SUM(AD68:AF68)</f>
        <v>20.317899865600001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19.180416000000001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0.1611154944</v>
      </c>
      <c r="AD69">
        <f t="shared" si="4"/>
        <v>19.0193005056</v>
      </c>
      <c r="AE69">
        <v>0</v>
      </c>
      <c r="AF69" s="24"/>
      <c r="AG69">
        <f t="shared" si="5"/>
        <v>19.0193005056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19.240016000000001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0.37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0.1800961344</v>
      </c>
      <c r="AD70">
        <f t="shared" si="4"/>
        <v>21.259919865600001</v>
      </c>
      <c r="AE70">
        <v>0</v>
      </c>
      <c r="AF70" s="24"/>
      <c r="AG70">
        <f t="shared" si="5"/>
        <v>21.259919865600001</v>
      </c>
      <c r="AI70" s="34">
        <f>PXIL!M70</f>
        <v>0</v>
      </c>
      <c r="AJ70" s="34">
        <f>PXIL!S70</f>
        <v>0</v>
      </c>
      <c r="AK70" s="34">
        <f>RTM_IEX!M70</f>
        <v>0.13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19.240016000000001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0.69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0.18580813439999999</v>
      </c>
      <c r="AD71">
        <f t="shared" si="4"/>
        <v>21.934207865600001</v>
      </c>
      <c r="AE71">
        <v>0</v>
      </c>
      <c r="AF71" s="24"/>
      <c r="AG71">
        <f t="shared" si="5"/>
        <v>21.934207865600001</v>
      </c>
      <c r="AI71" s="34">
        <f>PXIL!M71</f>
        <v>0</v>
      </c>
      <c r="AJ71" s="34">
        <f>PXIL!S71</f>
        <v>0</v>
      </c>
      <c r="AK71" s="34">
        <f>RTM_IEX!M71</f>
        <v>0.4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1.79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19.240016000000001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0.89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0.1778281344</v>
      </c>
      <c r="AD72">
        <f t="shared" si="4"/>
        <v>20.992187865600002</v>
      </c>
      <c r="AE72">
        <v>0</v>
      </c>
      <c r="AF72" s="24"/>
      <c r="AG72">
        <f t="shared" si="5"/>
        <v>20.992187865600002</v>
      </c>
      <c r="AI72" s="34">
        <f>PXIL!M72</f>
        <v>0</v>
      </c>
      <c r="AJ72" s="34">
        <f>PXIL!S72</f>
        <v>0</v>
      </c>
      <c r="AK72" s="34">
        <f>RTM_IEX!M72</f>
        <v>0.46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0.57999999999999996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19.240016000000001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0.65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0.17346013439999999</v>
      </c>
      <c r="AD73">
        <f t="shared" si="4"/>
        <v>20.476555865600002</v>
      </c>
      <c r="AE73">
        <v>0</v>
      </c>
      <c r="AF73" s="24"/>
      <c r="AG73">
        <f t="shared" si="5"/>
        <v>20.476555865600002</v>
      </c>
      <c r="AI73" s="34">
        <f>PXIL!M73</f>
        <v>0</v>
      </c>
      <c r="AJ73" s="34">
        <f>PXIL!S73</f>
        <v>0</v>
      </c>
      <c r="AK73" s="34">
        <f>RTM_IEX!M73</f>
        <v>0.35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0.41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19.240016000000001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0.18085213439999998</v>
      </c>
      <c r="AD74">
        <f t="shared" si="4"/>
        <v>21.349163865600001</v>
      </c>
      <c r="AE74">
        <v>0</v>
      </c>
      <c r="AF74" s="24"/>
      <c r="AG74">
        <f t="shared" si="5"/>
        <v>21.349163865600001</v>
      </c>
      <c r="AI74" s="34">
        <f>PXIL!M74</f>
        <v>0</v>
      </c>
      <c r="AJ74" s="34">
        <f>PXIL!S74</f>
        <v>0</v>
      </c>
      <c r="AK74" s="34">
        <f>RTM_IEX!M74</f>
        <v>0.56999999999999995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0.52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19.240016000000001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1.44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0.18480013439999998</v>
      </c>
      <c r="AD75">
        <f t="shared" si="4"/>
        <v>21.815215865600003</v>
      </c>
      <c r="AE75">
        <v>0</v>
      </c>
      <c r="AF75" s="24"/>
      <c r="AG75">
        <f t="shared" si="5"/>
        <v>21.815215865600003</v>
      </c>
      <c r="AI75" s="34">
        <f>PXIL!M75</f>
        <v>0</v>
      </c>
      <c r="AJ75" s="34">
        <f>PXIL!S75</f>
        <v>0</v>
      </c>
      <c r="AK75" s="34">
        <f>RTM_IEX!M75</f>
        <v>0.75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0.56999999999999995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19.240016000000001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0.31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0.16690813439999999</v>
      </c>
      <c r="AD76">
        <f t="shared" si="4"/>
        <v>19.7031078656</v>
      </c>
      <c r="AE76">
        <v>0</v>
      </c>
      <c r="AF76" s="24"/>
      <c r="AG76">
        <f t="shared" si="5"/>
        <v>19.7031078656</v>
      </c>
      <c r="AI76" s="34">
        <f>PXIL!M76</f>
        <v>0</v>
      </c>
      <c r="AJ76" s="34">
        <f>PXIL!S76</f>
        <v>0</v>
      </c>
      <c r="AK76" s="34">
        <f>RTM_IEX!M76</f>
        <v>0.19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19.240016000000001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1.01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0.17908813440000002</v>
      </c>
      <c r="AD77">
        <f t="shared" si="4"/>
        <v>21.140927865600002</v>
      </c>
      <c r="AE77">
        <v>0</v>
      </c>
      <c r="AF77" s="24"/>
      <c r="AG77">
        <f t="shared" si="5"/>
        <v>21.140927865600002</v>
      </c>
      <c r="AI77" s="34">
        <f>PXIL!M77</f>
        <v>0</v>
      </c>
      <c r="AJ77" s="34">
        <f>PXIL!S77</f>
        <v>0</v>
      </c>
      <c r="AK77" s="34">
        <f>RTM_IEX!M77</f>
        <v>0.7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0.37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19.240016000000001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1.19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0.1835401344</v>
      </c>
      <c r="AD78">
        <f t="shared" si="4"/>
        <v>21.666475865600002</v>
      </c>
      <c r="AE78">
        <v>0</v>
      </c>
      <c r="AF78" s="24"/>
      <c r="AG78">
        <f t="shared" si="5"/>
        <v>21.666475865600002</v>
      </c>
      <c r="AI78" s="34">
        <f>PXIL!M78</f>
        <v>0</v>
      </c>
      <c r="AJ78" s="34">
        <f>PXIL!S78</f>
        <v>0</v>
      </c>
      <c r="AK78" s="34">
        <f>RTM_IEX!M78</f>
        <v>0.82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19.240016000000001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0.71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0.17287213439999999</v>
      </c>
      <c r="AD79">
        <f t="shared" si="4"/>
        <v>20.407143865600002</v>
      </c>
      <c r="AE79">
        <v>0</v>
      </c>
      <c r="AF79" s="24"/>
      <c r="AG79">
        <f t="shared" si="5"/>
        <v>20.407143865600002</v>
      </c>
      <c r="AI79" s="34">
        <f>PXIL!M79</f>
        <v>0</v>
      </c>
      <c r="AJ79" s="34">
        <f>PXIL!S79</f>
        <v>0</v>
      </c>
      <c r="AK79" s="34">
        <f>RTM_IEX!M79</f>
        <v>0.39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0.24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19.240016000000001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0.99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0.1769041344</v>
      </c>
      <c r="AD80">
        <f t="shared" si="4"/>
        <v>20.8831118656</v>
      </c>
      <c r="AE80">
        <v>0</v>
      </c>
      <c r="AF80" s="24"/>
      <c r="AG80">
        <f t="shared" si="5"/>
        <v>20.8831118656</v>
      </c>
      <c r="AI80" s="34">
        <f>PXIL!M80</f>
        <v>0</v>
      </c>
      <c r="AJ80" s="34">
        <f>PXIL!S80</f>
        <v>0</v>
      </c>
      <c r="AK80" s="34">
        <f>RTM_IEX!M80</f>
        <v>0.51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0.32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19.240016000000001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0.18748813440000001</v>
      </c>
      <c r="AD81">
        <f t="shared" si="4"/>
        <v>22.132527865600004</v>
      </c>
      <c r="AE81">
        <v>0</v>
      </c>
      <c r="AF81" s="24"/>
      <c r="AG81">
        <f t="shared" si="5"/>
        <v>22.132527865600004</v>
      </c>
      <c r="AI81" s="34">
        <f>PXIL!M81</f>
        <v>0</v>
      </c>
      <c r="AJ81" s="34">
        <f>PXIL!S81</f>
        <v>0</v>
      </c>
      <c r="AK81" s="34">
        <f>RTM_IEX!M81</f>
        <v>0.87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0.41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19.240016000000001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2.06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0.19034413439999998</v>
      </c>
      <c r="AD82">
        <f t="shared" si="4"/>
        <v>22.469671865599999</v>
      </c>
      <c r="AE82">
        <v>0</v>
      </c>
      <c r="AF82" s="24"/>
      <c r="AG82">
        <f t="shared" si="5"/>
        <v>22.469671865599999</v>
      </c>
      <c r="AI82" s="34">
        <f>PXIL!M82</f>
        <v>0</v>
      </c>
      <c r="AJ82" s="34">
        <f>PXIL!S82</f>
        <v>0</v>
      </c>
      <c r="AK82" s="34">
        <f>RTM_IEX!M82</f>
        <v>0.89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0.47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19.240016000000001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3.35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0.19546813439999999</v>
      </c>
      <c r="AD83">
        <f t="shared" si="4"/>
        <v>23.074547865600003</v>
      </c>
      <c r="AE83">
        <v>0</v>
      </c>
      <c r="AF83" s="24"/>
      <c r="AG83">
        <f t="shared" si="5"/>
        <v>23.074547865600003</v>
      </c>
      <c r="AI83" s="34">
        <f>PXIL!M83</f>
        <v>0</v>
      </c>
      <c r="AJ83" s="34">
        <f>PXIL!S83</f>
        <v>0</v>
      </c>
      <c r="AK83" s="34">
        <f>RTM_IEX!M83</f>
        <v>0.68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19.240016000000001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0.19874413439999999</v>
      </c>
      <c r="AD84">
        <f t="shared" si="4"/>
        <v>23.461271865600001</v>
      </c>
      <c r="AE84">
        <v>0</v>
      </c>
      <c r="AF84" s="24"/>
      <c r="AG84">
        <f t="shared" si="5"/>
        <v>23.461271865600001</v>
      </c>
      <c r="AI84" s="34">
        <f>PXIL!M84</f>
        <v>0</v>
      </c>
      <c r="AJ84" s="34">
        <f>PXIL!S84</f>
        <v>0</v>
      </c>
      <c r="AK84" s="34">
        <f>RTM_IEX!M84</f>
        <v>0.52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19.240016000000001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4.22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0.20008813439999998</v>
      </c>
      <c r="AD85">
        <f t="shared" si="4"/>
        <v>23.619927865599998</v>
      </c>
      <c r="AE85">
        <v>0</v>
      </c>
      <c r="AF85" s="24"/>
      <c r="AG85">
        <f t="shared" si="5"/>
        <v>23.619927865599998</v>
      </c>
      <c r="AI85" s="34">
        <f>PXIL!M85</f>
        <v>0</v>
      </c>
      <c r="AJ85" s="34">
        <f>PXIL!S85</f>
        <v>0</v>
      </c>
      <c r="AK85" s="34">
        <f>RTM_IEX!M85</f>
        <v>0.36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19.240016000000001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4.54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0.20092813439999999</v>
      </c>
      <c r="AD86">
        <f t="shared" si="4"/>
        <v>23.719087865599999</v>
      </c>
      <c r="AE86">
        <v>0</v>
      </c>
      <c r="AF86" s="24"/>
      <c r="AG86">
        <f t="shared" si="5"/>
        <v>23.719087865599999</v>
      </c>
      <c r="AI86" s="34">
        <f>PXIL!M86</f>
        <v>0</v>
      </c>
      <c r="AJ86" s="34">
        <f>PXIL!S86</f>
        <v>0</v>
      </c>
      <c r="AK86" s="34">
        <f>RTM_IEX!M86</f>
        <v>0.14000000000000001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19.240016000000001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3.37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0.1899241344</v>
      </c>
      <c r="AD87">
        <f t="shared" si="4"/>
        <v>22.4200918656</v>
      </c>
      <c r="AE87">
        <v>0</v>
      </c>
      <c r="AF87" s="24"/>
      <c r="AG87">
        <f t="shared" si="5"/>
        <v>22.4200918656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19.240016000000001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0.20160013439999999</v>
      </c>
      <c r="AD88">
        <f t="shared" si="4"/>
        <v>23.798415865600003</v>
      </c>
      <c r="AE88">
        <v>0</v>
      </c>
      <c r="AF88" s="24"/>
      <c r="AG88">
        <f t="shared" si="5"/>
        <v>23.798415865600003</v>
      </c>
      <c r="AI88" s="34">
        <f>PXIL!M88</f>
        <v>0</v>
      </c>
      <c r="AJ88" s="34">
        <f>PXIL!S88</f>
        <v>0</v>
      </c>
      <c r="AK88" s="34">
        <f>RTM_IEX!M88</f>
        <v>0.96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19.240016000000001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4.8099999999999996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0.2020201344</v>
      </c>
      <c r="AD89">
        <f t="shared" si="4"/>
        <v>23.847995865599998</v>
      </c>
      <c r="AE89">
        <v>0</v>
      </c>
      <c r="AF89" s="24"/>
      <c r="AG89">
        <f t="shared" si="5"/>
        <v>23.847995865599998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19.240016000000001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3.66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0.19236013439999999</v>
      </c>
      <c r="AD90">
        <f t="shared" si="4"/>
        <v>22.7076558656</v>
      </c>
      <c r="AE90">
        <v>0</v>
      </c>
      <c r="AF90" s="24"/>
      <c r="AG90">
        <f t="shared" si="5"/>
        <v>22.7076558656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19.240016000000001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4.1399999999999997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0.1963921344</v>
      </c>
      <c r="AD91">
        <f t="shared" si="4"/>
        <v>23.183623865600001</v>
      </c>
      <c r="AE91">
        <v>0</v>
      </c>
      <c r="AF91" s="24"/>
      <c r="AG91">
        <f t="shared" si="5"/>
        <v>23.183623865600001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19.240016000000001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2.69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0.1842121344</v>
      </c>
      <c r="AD92">
        <f t="shared" si="4"/>
        <v>21.745803865600003</v>
      </c>
      <c r="AE92">
        <v>0</v>
      </c>
      <c r="AF92" s="24"/>
      <c r="AG92">
        <f t="shared" si="5"/>
        <v>21.745803865600003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19.240016000000001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1.83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0.1769881344</v>
      </c>
      <c r="AD93">
        <f t="shared" si="4"/>
        <v>20.893027865600004</v>
      </c>
      <c r="AE93">
        <v>0</v>
      </c>
      <c r="AF93" s="24"/>
      <c r="AG93">
        <f t="shared" si="5"/>
        <v>20.893027865600004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18.497378000000001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0.15537797519999999</v>
      </c>
      <c r="AD94">
        <f t="shared" si="4"/>
        <v>18.342000024800001</v>
      </c>
      <c r="AE94">
        <v>0</v>
      </c>
      <c r="AF94" s="24"/>
      <c r="AG94">
        <f t="shared" si="5"/>
        <v>18.342000024800001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18.921339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0.1589392476</v>
      </c>
      <c r="AD95">
        <f t="shared" si="4"/>
        <v>18.7623997524</v>
      </c>
      <c r="AE95">
        <v>0</v>
      </c>
      <c r="AF95" s="24"/>
      <c r="AG95">
        <f t="shared" si="5"/>
        <v>18.7623997524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19.018958999999999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0.15975925559999998</v>
      </c>
      <c r="AD96">
        <f t="shared" si="4"/>
        <v>18.859199744399998</v>
      </c>
      <c r="AE96">
        <v>0</v>
      </c>
      <c r="AF96" s="24"/>
      <c r="AG96">
        <f t="shared" si="5"/>
        <v>18.859199744399998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17.793465999999999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0.14946511439999999</v>
      </c>
      <c r="AD97">
        <f t="shared" si="4"/>
        <v>17.644000885599997</v>
      </c>
      <c r="AE97">
        <v>0</v>
      </c>
      <c r="AF97" s="24"/>
      <c r="AG97">
        <f t="shared" si="5"/>
        <v>17.644000885599997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19.240016000000001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1.35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0.17295613440000002</v>
      </c>
      <c r="AD98">
        <f t="shared" si="4"/>
        <v>20.417059865600002</v>
      </c>
      <c r="AE98">
        <v>0</v>
      </c>
      <c r="AF98" s="24"/>
      <c r="AG98">
        <f t="shared" si="5"/>
        <v>20.417059865600002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0.4456407822499997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2.0112499999999998E-2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4.0170125708999995E-3</v>
      </c>
      <c r="AD99">
        <f t="shared" si="6"/>
        <v>0.47419876967910024</v>
      </c>
      <c r="AE99">
        <f t="shared" ref="AE99:AT99" si="8">SUM(AE3:AE98)/4000</f>
        <v>0</v>
      </c>
      <c r="AG99">
        <f t="shared" si="8"/>
        <v>0.47419876967910024</v>
      </c>
      <c r="AI99">
        <f t="shared" si="8"/>
        <v>0</v>
      </c>
      <c r="AJ99">
        <f t="shared" si="8"/>
        <v>0</v>
      </c>
      <c r="AK99">
        <f t="shared" si="8"/>
        <v>2.7599999999999999E-3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9.7024999999999993E-3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45320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'[1]29'!B5</f>
        <v>270</v>
      </c>
      <c r="C3" s="16">
        <f>'[1]29'!C5</f>
        <v>0</v>
      </c>
      <c r="D3" s="16">
        <f>'[1]29'!D5</f>
        <v>65</v>
      </c>
      <c r="E3" s="16">
        <f>'[1]29'!E5</f>
        <v>0</v>
      </c>
      <c r="F3" s="15">
        <f>SUM(B3:E3)</f>
        <v>335</v>
      </c>
      <c r="G3" s="15">
        <f>'[1]29'!H5</f>
        <v>155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155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'[1]29'!B6</f>
        <v>270</v>
      </c>
      <c r="C4" s="16">
        <f>'[1]29'!C6</f>
        <v>0</v>
      </c>
      <c r="D4" s="16">
        <f>'[1]29'!D6</f>
        <v>65</v>
      </c>
      <c r="E4" s="16">
        <f>'[1]29'!E6</f>
        <v>0</v>
      </c>
      <c r="F4" s="15">
        <f>SUM(B4:E4)</f>
        <v>335</v>
      </c>
      <c r="G4" s="15">
        <f>'[1]29'!H6</f>
        <v>155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155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'[1]29'!B7</f>
        <v>270</v>
      </c>
      <c r="C5" s="16">
        <f>'[1]29'!C7</f>
        <v>0</v>
      </c>
      <c r="D5" s="16">
        <f>'[1]29'!D7</f>
        <v>65</v>
      </c>
      <c r="E5" s="16">
        <f>'[1]29'!E7</f>
        <v>0</v>
      </c>
      <c r="F5" s="15">
        <f t="shared" ref="F5:F68" si="6">SUM(B5:E5)</f>
        <v>335</v>
      </c>
      <c r="G5" s="15">
        <f>'[1]29'!H7</f>
        <v>155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155</v>
      </c>
      <c r="L5" s="18">
        <f>frq!C5</f>
        <v>1</v>
      </c>
      <c r="M5" s="16">
        <f t="shared" si="0"/>
        <v>155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155</v>
      </c>
      <c r="R5" s="125"/>
    </row>
    <row r="6" spans="1:18">
      <c r="A6" s="8" t="s">
        <v>48</v>
      </c>
      <c r="B6" s="15">
        <f>'[1]29'!B8</f>
        <v>270</v>
      </c>
      <c r="C6" s="16">
        <f>'[1]29'!C8</f>
        <v>0</v>
      </c>
      <c r="D6" s="16">
        <f>'[1]29'!D8</f>
        <v>65</v>
      </c>
      <c r="E6" s="16">
        <f>'[1]29'!E8</f>
        <v>0</v>
      </c>
      <c r="F6" s="15">
        <f t="shared" si="6"/>
        <v>335</v>
      </c>
      <c r="G6" s="15">
        <f>'[1]29'!H8</f>
        <v>155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155</v>
      </c>
      <c r="L6" s="18">
        <f>frq!C6</f>
        <v>1</v>
      </c>
      <c r="M6" s="16">
        <f t="shared" si="0"/>
        <v>155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'[1]29'!B9</f>
        <v>270</v>
      </c>
      <c r="C7" s="16">
        <f>'[1]29'!C9</f>
        <v>0</v>
      </c>
      <c r="D7" s="16">
        <f>'[1]29'!D9</f>
        <v>65</v>
      </c>
      <c r="E7" s="16">
        <f>'[1]29'!E9</f>
        <v>0</v>
      </c>
      <c r="F7" s="15">
        <f t="shared" si="6"/>
        <v>335</v>
      </c>
      <c r="G7" s="15">
        <f>'[1]29'!H9</f>
        <v>155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'[1]29'!B10</f>
        <v>270</v>
      </c>
      <c r="C8" s="16">
        <f>'[1]29'!C10</f>
        <v>0</v>
      </c>
      <c r="D8" s="16">
        <f>'[1]29'!D10</f>
        <v>65</v>
      </c>
      <c r="E8" s="16">
        <f>'[1]29'!E10</f>
        <v>0</v>
      </c>
      <c r="F8" s="15">
        <f t="shared" si="6"/>
        <v>335</v>
      </c>
      <c r="G8" s="15">
        <f>'[1]29'!H10</f>
        <v>155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'[1]29'!B11</f>
        <v>270</v>
      </c>
      <c r="C9" s="16">
        <f>'[1]29'!C11</f>
        <v>0</v>
      </c>
      <c r="D9" s="16">
        <f>'[1]29'!D11</f>
        <v>65</v>
      </c>
      <c r="E9" s="16">
        <f>'[1]29'!E11</f>
        <v>0</v>
      </c>
      <c r="F9" s="15">
        <f t="shared" si="6"/>
        <v>335</v>
      </c>
      <c r="G9" s="15">
        <f>'[1]29'!H11</f>
        <v>155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'[1]29'!B12</f>
        <v>270</v>
      </c>
      <c r="C10" s="16">
        <f>'[1]29'!C12</f>
        <v>0</v>
      </c>
      <c r="D10" s="16">
        <f>'[1]29'!D12</f>
        <v>65</v>
      </c>
      <c r="E10" s="16">
        <f>'[1]29'!E12</f>
        <v>0</v>
      </c>
      <c r="F10" s="15">
        <f t="shared" si="6"/>
        <v>335</v>
      </c>
      <c r="G10" s="15">
        <f>'[1]29'!H12</f>
        <v>155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'[1]29'!B13</f>
        <v>270</v>
      </c>
      <c r="C11" s="16">
        <f>'[1]29'!C13</f>
        <v>0</v>
      </c>
      <c r="D11" s="16">
        <f>'[1]29'!D13</f>
        <v>65</v>
      </c>
      <c r="E11" s="16">
        <f>'[1]29'!E13</f>
        <v>0</v>
      </c>
      <c r="F11" s="15">
        <f t="shared" si="6"/>
        <v>335</v>
      </c>
      <c r="G11" s="15">
        <f>'[1]29'!H13</f>
        <v>155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'[1]29'!B14</f>
        <v>270</v>
      </c>
      <c r="C12" s="16">
        <f>'[1]29'!C14</f>
        <v>0</v>
      </c>
      <c r="D12" s="16">
        <f>'[1]29'!D14</f>
        <v>65</v>
      </c>
      <c r="E12" s="16">
        <f>'[1]29'!E14</f>
        <v>0</v>
      </c>
      <c r="F12" s="15">
        <f t="shared" si="6"/>
        <v>335</v>
      </c>
      <c r="G12" s="15">
        <f>'[1]29'!H14</f>
        <v>155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155</v>
      </c>
      <c r="L12" s="18">
        <f>frq!C12</f>
        <v>1</v>
      </c>
      <c r="M12" s="16">
        <f t="shared" si="0"/>
        <v>155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'[1]29'!B15</f>
        <v>270</v>
      </c>
      <c r="C13" s="16">
        <f>'[1]29'!C15</f>
        <v>0</v>
      </c>
      <c r="D13" s="16">
        <f>'[1]29'!D15</f>
        <v>65</v>
      </c>
      <c r="E13" s="16">
        <f>'[1]29'!E15</f>
        <v>0</v>
      </c>
      <c r="F13" s="15">
        <f t="shared" si="6"/>
        <v>335</v>
      </c>
      <c r="G13" s="15">
        <f>'[1]29'!H15</f>
        <v>155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'[1]29'!B16</f>
        <v>270</v>
      </c>
      <c r="C14" s="16">
        <f>'[1]29'!C16</f>
        <v>0</v>
      </c>
      <c r="D14" s="16">
        <f>'[1]29'!D16</f>
        <v>65</v>
      </c>
      <c r="E14" s="16">
        <f>'[1]29'!E16</f>
        <v>0</v>
      </c>
      <c r="F14" s="15">
        <f t="shared" si="6"/>
        <v>335</v>
      </c>
      <c r="G14" s="15">
        <f>'[1]29'!H16</f>
        <v>155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'[1]29'!B17</f>
        <v>270</v>
      </c>
      <c r="C15" s="16">
        <f>'[1]29'!C17</f>
        <v>0</v>
      </c>
      <c r="D15" s="16">
        <f>'[1]29'!D17</f>
        <v>65</v>
      </c>
      <c r="E15" s="16">
        <f>'[1]29'!E17</f>
        <v>0</v>
      </c>
      <c r="F15" s="15">
        <f t="shared" si="6"/>
        <v>335</v>
      </c>
      <c r="G15" s="15">
        <f>'[1]29'!H17</f>
        <v>155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'[1]29'!B18</f>
        <v>270</v>
      </c>
      <c r="C16" s="16">
        <f>'[1]29'!C18</f>
        <v>0</v>
      </c>
      <c r="D16" s="16">
        <f>'[1]29'!D18</f>
        <v>65</v>
      </c>
      <c r="E16" s="16">
        <f>'[1]29'!E18</f>
        <v>0</v>
      </c>
      <c r="F16" s="15">
        <f t="shared" si="6"/>
        <v>335</v>
      </c>
      <c r="G16" s="15">
        <f>'[1]29'!H18</f>
        <v>155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'[1]29'!B19</f>
        <v>270</v>
      </c>
      <c r="C17" s="16">
        <f>'[1]29'!C19</f>
        <v>0</v>
      </c>
      <c r="D17" s="16">
        <f>'[1]29'!D19</f>
        <v>65</v>
      </c>
      <c r="E17" s="16">
        <f>'[1]29'!E19</f>
        <v>0</v>
      </c>
      <c r="F17" s="15">
        <f t="shared" si="6"/>
        <v>335</v>
      </c>
      <c r="G17" s="15">
        <f>'[1]29'!H19</f>
        <v>155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'[1]29'!B20</f>
        <v>270</v>
      </c>
      <c r="C18" s="16">
        <f>'[1]29'!C20</f>
        <v>0</v>
      </c>
      <c r="D18" s="16">
        <f>'[1]29'!D20</f>
        <v>65</v>
      </c>
      <c r="E18" s="16">
        <f>'[1]29'!E20</f>
        <v>0</v>
      </c>
      <c r="F18" s="15">
        <f t="shared" si="6"/>
        <v>335</v>
      </c>
      <c r="G18" s="15">
        <f>'[1]29'!H20</f>
        <v>155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'[1]29'!B21</f>
        <v>270</v>
      </c>
      <c r="C19" s="16">
        <f>'[1]29'!C21</f>
        <v>0</v>
      </c>
      <c r="D19" s="16">
        <f>'[1]29'!D21</f>
        <v>65</v>
      </c>
      <c r="E19" s="16">
        <f>'[1]29'!E21</f>
        <v>0</v>
      </c>
      <c r="F19" s="15">
        <f t="shared" si="6"/>
        <v>335</v>
      </c>
      <c r="G19" s="15">
        <f>'[1]29'!H21</f>
        <v>155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'[1]29'!B22</f>
        <v>270</v>
      </c>
      <c r="C20" s="16">
        <f>'[1]29'!C22</f>
        <v>0</v>
      </c>
      <c r="D20" s="16">
        <f>'[1]29'!D22</f>
        <v>65</v>
      </c>
      <c r="E20" s="16">
        <f>'[1]29'!E22</f>
        <v>0</v>
      </c>
      <c r="F20" s="15">
        <f t="shared" si="6"/>
        <v>335</v>
      </c>
      <c r="G20" s="15">
        <f>'[1]29'!H22</f>
        <v>155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'[1]29'!B23</f>
        <v>270</v>
      </c>
      <c r="C21" s="16">
        <f>'[1]29'!C23</f>
        <v>0</v>
      </c>
      <c r="D21" s="16">
        <f>'[1]29'!D23</f>
        <v>65</v>
      </c>
      <c r="E21" s="16">
        <f>'[1]29'!E23</f>
        <v>0</v>
      </c>
      <c r="F21" s="15">
        <f t="shared" si="6"/>
        <v>335</v>
      </c>
      <c r="G21" s="15">
        <f>'[1]29'!H23</f>
        <v>155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'[1]29'!B24</f>
        <v>270</v>
      </c>
      <c r="C22" s="16">
        <f>'[1]29'!C24</f>
        <v>0</v>
      </c>
      <c r="D22" s="16">
        <f>'[1]29'!D24</f>
        <v>65</v>
      </c>
      <c r="E22" s="16">
        <f>'[1]29'!E24</f>
        <v>0</v>
      </c>
      <c r="F22" s="15">
        <f t="shared" si="6"/>
        <v>335</v>
      </c>
      <c r="G22" s="15">
        <f>'[1]29'!H24</f>
        <v>155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'[1]29'!B25</f>
        <v>270</v>
      </c>
      <c r="C23" s="16">
        <f>'[1]29'!C25</f>
        <v>0</v>
      </c>
      <c r="D23" s="16">
        <f>'[1]29'!D25</f>
        <v>65</v>
      </c>
      <c r="E23" s="16">
        <f>'[1]29'!E25</f>
        <v>0</v>
      </c>
      <c r="F23" s="15">
        <f t="shared" si="6"/>
        <v>335</v>
      </c>
      <c r="G23" s="15">
        <f>'[1]29'!H25</f>
        <v>155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155</v>
      </c>
      <c r="L23" s="18">
        <f>frq!C23</f>
        <v>1</v>
      </c>
      <c r="M23" s="16">
        <f t="shared" si="0"/>
        <v>155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'[1]29'!B26</f>
        <v>270</v>
      </c>
      <c r="C24" s="16">
        <f>'[1]29'!C26</f>
        <v>0</v>
      </c>
      <c r="D24" s="16">
        <f>'[1]29'!D26</f>
        <v>65</v>
      </c>
      <c r="E24" s="16">
        <f>'[1]29'!E26</f>
        <v>0</v>
      </c>
      <c r="F24" s="15">
        <f t="shared" si="6"/>
        <v>335</v>
      </c>
      <c r="G24" s="15">
        <f>'[1]29'!H26</f>
        <v>155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155</v>
      </c>
      <c r="L24" s="18">
        <f>frq!C24</f>
        <v>1</v>
      </c>
      <c r="M24" s="16">
        <f t="shared" si="0"/>
        <v>155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'[1]29'!B27</f>
        <v>270</v>
      </c>
      <c r="C25" s="16">
        <f>'[1]29'!C27</f>
        <v>0</v>
      </c>
      <c r="D25" s="16">
        <f>'[1]29'!D27</f>
        <v>65</v>
      </c>
      <c r="E25" s="16">
        <f>'[1]29'!E27</f>
        <v>0</v>
      </c>
      <c r="F25" s="15">
        <f t="shared" si="6"/>
        <v>335</v>
      </c>
      <c r="G25" s="15">
        <f>'[1]29'!H27</f>
        <v>155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155</v>
      </c>
      <c r="L25" s="18">
        <f>frq!C25</f>
        <v>1</v>
      </c>
      <c r="M25" s="16">
        <f t="shared" si="0"/>
        <v>155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'[1]29'!B28</f>
        <v>270</v>
      </c>
      <c r="C26" s="16">
        <f>'[1]29'!C28</f>
        <v>0</v>
      </c>
      <c r="D26" s="16">
        <f>'[1]29'!D28</f>
        <v>65</v>
      </c>
      <c r="E26" s="16">
        <f>'[1]29'!E28</f>
        <v>0</v>
      </c>
      <c r="F26" s="15">
        <f t="shared" si="6"/>
        <v>335</v>
      </c>
      <c r="G26" s="15">
        <f>'[1]29'!H28</f>
        <v>155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155</v>
      </c>
      <c r="L26" s="18">
        <f>frq!C26</f>
        <v>1</v>
      </c>
      <c r="M26" s="16">
        <f t="shared" si="0"/>
        <v>155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'[1]29'!B29</f>
        <v>270</v>
      </c>
      <c r="C27" s="16">
        <f>'[1]29'!C29</f>
        <v>0</v>
      </c>
      <c r="D27" s="16">
        <f>'[1]29'!D29</f>
        <v>65</v>
      </c>
      <c r="E27" s="16">
        <f>'[1]29'!E29</f>
        <v>0</v>
      </c>
      <c r="F27" s="15">
        <f t="shared" si="6"/>
        <v>335</v>
      </c>
      <c r="G27" s="15">
        <f>'[1]29'!H29</f>
        <v>155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155</v>
      </c>
      <c r="L27" s="18">
        <f>frq!C27</f>
        <v>1</v>
      </c>
      <c r="M27" s="16">
        <f t="shared" si="0"/>
        <v>155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'[1]29'!B30</f>
        <v>270</v>
      </c>
      <c r="C28" s="16">
        <f>'[1]29'!C30</f>
        <v>0</v>
      </c>
      <c r="D28" s="16">
        <f>'[1]29'!D30</f>
        <v>65</v>
      </c>
      <c r="E28" s="16">
        <f>'[1]29'!E30</f>
        <v>0</v>
      </c>
      <c r="F28" s="15">
        <f t="shared" si="6"/>
        <v>335</v>
      </c>
      <c r="G28" s="15">
        <f>'[1]29'!H30</f>
        <v>155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155</v>
      </c>
      <c r="L28" s="18">
        <f>frq!C28</f>
        <v>1</v>
      </c>
      <c r="M28" s="16">
        <f t="shared" si="0"/>
        <v>155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'[1]29'!B31</f>
        <v>270</v>
      </c>
      <c r="C29" s="16">
        <f>'[1]29'!C31</f>
        <v>0</v>
      </c>
      <c r="D29" s="16">
        <f>'[1]29'!D31</f>
        <v>65</v>
      </c>
      <c r="E29" s="16">
        <f>'[1]29'!E31</f>
        <v>0</v>
      </c>
      <c r="F29" s="15">
        <f t="shared" si="6"/>
        <v>335</v>
      </c>
      <c r="G29" s="15">
        <f>'[1]29'!H31</f>
        <v>155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155</v>
      </c>
      <c r="L29" s="18">
        <f>frq!C29</f>
        <v>1</v>
      </c>
      <c r="M29" s="16">
        <f t="shared" si="0"/>
        <v>155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'[1]29'!B32</f>
        <v>270</v>
      </c>
      <c r="C30" s="16">
        <f>'[1]29'!C32</f>
        <v>0</v>
      </c>
      <c r="D30" s="16">
        <f>'[1]29'!D32</f>
        <v>65</v>
      </c>
      <c r="E30" s="16">
        <f>'[1]29'!E32</f>
        <v>0</v>
      </c>
      <c r="F30" s="15">
        <f t="shared" si="6"/>
        <v>335</v>
      </c>
      <c r="G30" s="15">
        <f>'[1]29'!H32</f>
        <v>155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155</v>
      </c>
      <c r="L30" s="18">
        <f>frq!C30</f>
        <v>1</v>
      </c>
      <c r="M30" s="16">
        <f t="shared" si="0"/>
        <v>155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'[1]29'!B33</f>
        <v>270</v>
      </c>
      <c r="C31" s="16">
        <f>'[1]29'!C33</f>
        <v>0</v>
      </c>
      <c r="D31" s="16">
        <f>'[1]29'!D33</f>
        <v>65</v>
      </c>
      <c r="E31" s="16">
        <f>'[1]29'!E33</f>
        <v>0</v>
      </c>
      <c r="F31" s="15">
        <f t="shared" si="6"/>
        <v>335</v>
      </c>
      <c r="G31" s="15">
        <f>'[1]29'!H33</f>
        <v>155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155</v>
      </c>
      <c r="L31" s="18">
        <f>frq!C31</f>
        <v>1</v>
      </c>
      <c r="M31" s="16">
        <f t="shared" si="0"/>
        <v>155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'[1]29'!B34</f>
        <v>270</v>
      </c>
      <c r="C32" s="16">
        <f>'[1]29'!C34</f>
        <v>0</v>
      </c>
      <c r="D32" s="16">
        <f>'[1]29'!D34</f>
        <v>65</v>
      </c>
      <c r="E32" s="16">
        <f>'[1]29'!E34</f>
        <v>0</v>
      </c>
      <c r="F32" s="15">
        <f t="shared" si="6"/>
        <v>335</v>
      </c>
      <c r="G32" s="15">
        <f>'[1]29'!H34</f>
        <v>155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155</v>
      </c>
      <c r="L32" s="18">
        <f>frq!C32</f>
        <v>1</v>
      </c>
      <c r="M32" s="16">
        <f t="shared" si="0"/>
        <v>155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'[1]29'!B35</f>
        <v>270</v>
      </c>
      <c r="C33" s="16">
        <f>'[1]29'!C35</f>
        <v>0</v>
      </c>
      <c r="D33" s="16">
        <f>'[1]29'!D35</f>
        <v>65</v>
      </c>
      <c r="E33" s="16">
        <f>'[1]29'!E35</f>
        <v>0</v>
      </c>
      <c r="F33" s="15">
        <f t="shared" si="6"/>
        <v>335</v>
      </c>
      <c r="G33" s="15">
        <f>'[1]29'!H35</f>
        <v>155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155</v>
      </c>
      <c r="L33" s="18">
        <f>frq!C33</f>
        <v>1</v>
      </c>
      <c r="M33" s="16">
        <f t="shared" si="0"/>
        <v>155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'[1]29'!B36</f>
        <v>270</v>
      </c>
      <c r="C34" s="16">
        <f>'[1]29'!C36</f>
        <v>0</v>
      </c>
      <c r="D34" s="16">
        <f>'[1]29'!D36</f>
        <v>65</v>
      </c>
      <c r="E34" s="16">
        <f>'[1]29'!E36</f>
        <v>0</v>
      </c>
      <c r="F34" s="15">
        <f t="shared" si="6"/>
        <v>335</v>
      </c>
      <c r="G34" s="15">
        <f>'[1]29'!H36</f>
        <v>155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155</v>
      </c>
      <c r="L34" s="18">
        <f>frq!C34</f>
        <v>1</v>
      </c>
      <c r="M34" s="16">
        <f t="shared" si="0"/>
        <v>155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'[1]29'!B37</f>
        <v>270</v>
      </c>
      <c r="C35" s="16">
        <f>'[1]29'!C37</f>
        <v>0</v>
      </c>
      <c r="D35" s="16">
        <f>'[1]29'!D37</f>
        <v>65</v>
      </c>
      <c r="E35" s="16">
        <f>'[1]29'!E37</f>
        <v>0</v>
      </c>
      <c r="F35" s="15">
        <f t="shared" si="6"/>
        <v>335</v>
      </c>
      <c r="G35" s="15">
        <f>'[1]29'!H37</f>
        <v>155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'[1]29'!B38</f>
        <v>270</v>
      </c>
      <c r="C36" s="16">
        <f>'[1]29'!C38</f>
        <v>0</v>
      </c>
      <c r="D36" s="16">
        <f>'[1]29'!D38</f>
        <v>65</v>
      </c>
      <c r="E36" s="16">
        <f>'[1]29'!E38</f>
        <v>0</v>
      </c>
      <c r="F36" s="15">
        <f t="shared" si="6"/>
        <v>335</v>
      </c>
      <c r="G36" s="15">
        <f>'[1]29'!H38</f>
        <v>155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155</v>
      </c>
      <c r="L36" s="18">
        <f>frq!C36</f>
        <v>1</v>
      </c>
      <c r="M36" s="16">
        <f t="shared" si="7"/>
        <v>155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'[1]29'!B39</f>
        <v>270</v>
      </c>
      <c r="C37" s="16">
        <f>'[1]29'!C39</f>
        <v>0</v>
      </c>
      <c r="D37" s="16">
        <f>'[1]29'!D39</f>
        <v>65</v>
      </c>
      <c r="E37" s="16">
        <f>'[1]29'!E39</f>
        <v>0</v>
      </c>
      <c r="F37" s="15">
        <f t="shared" si="6"/>
        <v>335</v>
      </c>
      <c r="G37" s="15">
        <f>'[1]29'!H39</f>
        <v>155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155</v>
      </c>
      <c r="L37" s="18">
        <f>frq!C37</f>
        <v>1</v>
      </c>
      <c r="M37" s="16">
        <f t="shared" si="7"/>
        <v>155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'[1]29'!B40</f>
        <v>270</v>
      </c>
      <c r="C38" s="16">
        <f>'[1]29'!C40</f>
        <v>0</v>
      </c>
      <c r="D38" s="16">
        <f>'[1]29'!D40</f>
        <v>65</v>
      </c>
      <c r="E38" s="16">
        <f>'[1]29'!E40</f>
        <v>0</v>
      </c>
      <c r="F38" s="15">
        <f t="shared" si="6"/>
        <v>335</v>
      </c>
      <c r="G38" s="15">
        <f>'[1]29'!H40</f>
        <v>155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155</v>
      </c>
      <c r="L38" s="18">
        <f>frq!C38</f>
        <v>1</v>
      </c>
      <c r="M38" s="16">
        <f t="shared" si="7"/>
        <v>155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'[1]29'!B41</f>
        <v>270</v>
      </c>
      <c r="C39" s="16">
        <f>'[1]29'!C41</f>
        <v>0</v>
      </c>
      <c r="D39" s="16">
        <f>'[1]29'!D41</f>
        <v>65</v>
      </c>
      <c r="E39" s="16">
        <f>'[1]29'!E41</f>
        <v>0</v>
      </c>
      <c r="F39" s="15">
        <f t="shared" si="6"/>
        <v>335</v>
      </c>
      <c r="G39" s="15">
        <f>'[1]29'!H41</f>
        <v>155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'[1]29'!B42</f>
        <v>270</v>
      </c>
      <c r="C40" s="16">
        <f>'[1]29'!C42</f>
        <v>0</v>
      </c>
      <c r="D40" s="16">
        <f>'[1]29'!D42</f>
        <v>65</v>
      </c>
      <c r="E40" s="16">
        <f>'[1]29'!E42</f>
        <v>0</v>
      </c>
      <c r="F40" s="15">
        <f t="shared" si="6"/>
        <v>335</v>
      </c>
      <c r="G40" s="15">
        <f>'[1]29'!H42</f>
        <v>155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'[1]29'!B43</f>
        <v>270</v>
      </c>
      <c r="C41" s="16">
        <f>'[1]29'!C43</f>
        <v>0</v>
      </c>
      <c r="D41" s="16">
        <f>'[1]29'!D43</f>
        <v>65</v>
      </c>
      <c r="E41" s="16">
        <f>'[1]29'!E43</f>
        <v>0</v>
      </c>
      <c r="F41" s="15">
        <f t="shared" si="6"/>
        <v>335</v>
      </c>
      <c r="G41" s="15">
        <f>'[1]29'!H43</f>
        <v>155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'[1]29'!B44</f>
        <v>270</v>
      </c>
      <c r="C42" s="16">
        <f>'[1]29'!C44</f>
        <v>0</v>
      </c>
      <c r="D42" s="16">
        <f>'[1]29'!D44</f>
        <v>65</v>
      </c>
      <c r="E42" s="16">
        <f>'[1]29'!E44</f>
        <v>0</v>
      </c>
      <c r="F42" s="15">
        <f t="shared" si="6"/>
        <v>335</v>
      </c>
      <c r="G42" s="15">
        <f>'[1]29'!H44</f>
        <v>155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'[1]29'!B45</f>
        <v>270</v>
      </c>
      <c r="C43" s="16">
        <f>'[1]29'!C45</f>
        <v>0</v>
      </c>
      <c r="D43" s="16">
        <f>'[1]29'!D45</f>
        <v>65</v>
      </c>
      <c r="E43" s="16">
        <f>'[1]29'!E45</f>
        <v>0</v>
      </c>
      <c r="F43" s="15">
        <f t="shared" si="6"/>
        <v>335</v>
      </c>
      <c r="G43" s="15">
        <f>'[1]29'!H45</f>
        <v>155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'[1]29'!B46</f>
        <v>270</v>
      </c>
      <c r="C44" s="16">
        <f>'[1]29'!C46</f>
        <v>0</v>
      </c>
      <c r="D44" s="16">
        <f>'[1]29'!D46</f>
        <v>65</v>
      </c>
      <c r="E44" s="16">
        <f>'[1]29'!E46</f>
        <v>0</v>
      </c>
      <c r="F44" s="15">
        <f t="shared" si="6"/>
        <v>335</v>
      </c>
      <c r="G44" s="15">
        <f>'[1]29'!H46</f>
        <v>155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'[1]29'!B47</f>
        <v>270</v>
      </c>
      <c r="C45" s="16">
        <f>'[1]29'!C47</f>
        <v>0</v>
      </c>
      <c r="D45" s="16">
        <f>'[1]29'!D47</f>
        <v>65</v>
      </c>
      <c r="E45" s="16">
        <f>'[1]29'!E47</f>
        <v>0</v>
      </c>
      <c r="F45" s="15">
        <f t="shared" si="6"/>
        <v>335</v>
      </c>
      <c r="G45" s="15">
        <f>'[1]29'!H47</f>
        <v>155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'[1]29'!B48</f>
        <v>270</v>
      </c>
      <c r="C46" s="16">
        <f>'[1]29'!C48</f>
        <v>0</v>
      </c>
      <c r="D46" s="16">
        <f>'[1]29'!D48</f>
        <v>65</v>
      </c>
      <c r="E46" s="16">
        <f>'[1]29'!E48</f>
        <v>0</v>
      </c>
      <c r="F46" s="15">
        <f t="shared" si="6"/>
        <v>335</v>
      </c>
      <c r="G46" s="15">
        <f>'[1]29'!H48</f>
        <v>155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'[1]29'!B49</f>
        <v>270</v>
      </c>
      <c r="C47" s="16">
        <f>'[1]29'!C49</f>
        <v>0</v>
      </c>
      <c r="D47" s="16">
        <f>'[1]29'!D49</f>
        <v>65</v>
      </c>
      <c r="E47" s="16">
        <f>'[1]29'!E49</f>
        <v>0</v>
      </c>
      <c r="F47" s="15">
        <f t="shared" si="6"/>
        <v>335</v>
      </c>
      <c r="G47" s="15">
        <f>'[1]29'!H49</f>
        <v>155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'[1]29'!B50</f>
        <v>270</v>
      </c>
      <c r="C48" s="16">
        <f>'[1]29'!C50</f>
        <v>0</v>
      </c>
      <c r="D48" s="16">
        <f>'[1]29'!D50</f>
        <v>65</v>
      </c>
      <c r="E48" s="16">
        <f>'[1]29'!E50</f>
        <v>0</v>
      </c>
      <c r="F48" s="15">
        <f t="shared" si="6"/>
        <v>335</v>
      </c>
      <c r="G48" s="15">
        <f>'[1]29'!H50</f>
        <v>155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155</v>
      </c>
      <c r="L48" s="18">
        <f>frq!C48</f>
        <v>1</v>
      </c>
      <c r="M48" s="16">
        <f t="shared" si="7"/>
        <v>155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'[1]29'!B51</f>
        <v>270</v>
      </c>
      <c r="C49" s="16">
        <f>'[1]29'!C51</f>
        <v>0</v>
      </c>
      <c r="D49" s="16">
        <f>'[1]29'!D51</f>
        <v>65</v>
      </c>
      <c r="E49" s="16">
        <f>'[1]29'!E51</f>
        <v>0</v>
      </c>
      <c r="F49" s="15">
        <f t="shared" si="6"/>
        <v>335</v>
      </c>
      <c r="G49" s="15">
        <f>'[1]29'!H51</f>
        <v>155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'[1]29'!B52</f>
        <v>270</v>
      </c>
      <c r="C50" s="16">
        <f>'[1]29'!C52</f>
        <v>0</v>
      </c>
      <c r="D50" s="16">
        <f>'[1]29'!D52</f>
        <v>65</v>
      </c>
      <c r="E50" s="16">
        <f>'[1]29'!E52</f>
        <v>0</v>
      </c>
      <c r="F50" s="15">
        <f t="shared" si="6"/>
        <v>335</v>
      </c>
      <c r="G50" s="15">
        <f>'[1]29'!H52</f>
        <v>155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'[1]29'!B53</f>
        <v>270</v>
      </c>
      <c r="C51" s="16">
        <f>'[1]29'!C53</f>
        <v>0</v>
      </c>
      <c r="D51" s="16">
        <f>'[1]29'!D53</f>
        <v>65</v>
      </c>
      <c r="E51" s="16">
        <f>'[1]29'!E53</f>
        <v>0</v>
      </c>
      <c r="F51" s="15">
        <f t="shared" si="6"/>
        <v>335</v>
      </c>
      <c r="G51" s="15">
        <f>'[1]29'!H53</f>
        <v>155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155</v>
      </c>
      <c r="L51" s="18">
        <f>frq!C51</f>
        <v>1</v>
      </c>
      <c r="M51" s="16">
        <f t="shared" si="7"/>
        <v>155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'[1]29'!B54</f>
        <v>270</v>
      </c>
      <c r="C52" s="16">
        <f>'[1]29'!C54</f>
        <v>0</v>
      </c>
      <c r="D52" s="16">
        <f>'[1]29'!D54</f>
        <v>65</v>
      </c>
      <c r="E52" s="16">
        <f>'[1]29'!E54</f>
        <v>0</v>
      </c>
      <c r="F52" s="15">
        <f t="shared" si="6"/>
        <v>335</v>
      </c>
      <c r="G52" s="15">
        <f>'[1]29'!H54</f>
        <v>155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155</v>
      </c>
      <c r="L52" s="18">
        <f>frq!C52</f>
        <v>1</v>
      </c>
      <c r="M52" s="16">
        <f t="shared" si="7"/>
        <v>155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'[1]29'!B55</f>
        <v>270</v>
      </c>
      <c r="C53" s="16">
        <f>'[1]29'!C55</f>
        <v>0</v>
      </c>
      <c r="D53" s="16">
        <f>'[1]29'!D55</f>
        <v>65</v>
      </c>
      <c r="E53" s="16">
        <f>'[1]29'!E55</f>
        <v>0</v>
      </c>
      <c r="F53" s="15">
        <f t="shared" si="6"/>
        <v>335</v>
      </c>
      <c r="G53" s="15">
        <f>'[1]29'!H55</f>
        <v>155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155</v>
      </c>
      <c r="L53" s="18">
        <f>frq!C53</f>
        <v>1</v>
      </c>
      <c r="M53" s="16">
        <f t="shared" si="7"/>
        <v>155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'[1]29'!B56</f>
        <v>270</v>
      </c>
      <c r="C54" s="16">
        <f>'[1]29'!C56</f>
        <v>0</v>
      </c>
      <c r="D54" s="16">
        <f>'[1]29'!D56</f>
        <v>65</v>
      </c>
      <c r="E54" s="16">
        <f>'[1]29'!E56</f>
        <v>0</v>
      </c>
      <c r="F54" s="15">
        <f t="shared" si="6"/>
        <v>335</v>
      </c>
      <c r="G54" s="15">
        <f>'[1]29'!H56</f>
        <v>155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155</v>
      </c>
      <c r="L54" s="18">
        <f>frq!C54</f>
        <v>1</v>
      </c>
      <c r="M54" s="16">
        <f t="shared" si="7"/>
        <v>155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'[1]29'!B57</f>
        <v>270</v>
      </c>
      <c r="C55" s="16">
        <f>'[1]29'!C57</f>
        <v>0</v>
      </c>
      <c r="D55" s="16">
        <f>'[1]29'!D57</f>
        <v>65</v>
      </c>
      <c r="E55" s="16">
        <f>'[1]29'!E57</f>
        <v>0</v>
      </c>
      <c r="F55" s="15">
        <f t="shared" si="6"/>
        <v>335</v>
      </c>
      <c r="G55" s="15">
        <f>'[1]29'!H57</f>
        <v>155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155</v>
      </c>
      <c r="L55" s="18">
        <f>frq!C55</f>
        <v>1</v>
      </c>
      <c r="M55" s="16">
        <f t="shared" si="7"/>
        <v>155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'[1]29'!B58</f>
        <v>270</v>
      </c>
      <c r="C56" s="16">
        <f>'[1]29'!C58</f>
        <v>0</v>
      </c>
      <c r="D56" s="16">
        <f>'[1]29'!D58</f>
        <v>65</v>
      </c>
      <c r="E56" s="16">
        <f>'[1]29'!E58</f>
        <v>0</v>
      </c>
      <c r="F56" s="15">
        <f t="shared" si="6"/>
        <v>335</v>
      </c>
      <c r="G56" s="15">
        <f>'[1]29'!H58</f>
        <v>155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155</v>
      </c>
      <c r="L56" s="18">
        <f>frq!C56</f>
        <v>1</v>
      </c>
      <c r="M56" s="16">
        <f t="shared" si="7"/>
        <v>155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'[1]29'!B59</f>
        <v>270</v>
      </c>
      <c r="C57" s="16">
        <f>'[1]29'!C59</f>
        <v>0</v>
      </c>
      <c r="D57" s="16">
        <f>'[1]29'!D59</f>
        <v>65</v>
      </c>
      <c r="E57" s="16">
        <f>'[1]29'!E59</f>
        <v>0</v>
      </c>
      <c r="F57" s="15">
        <f t="shared" si="6"/>
        <v>335</v>
      </c>
      <c r="G57" s="15">
        <f>'[1]29'!H59</f>
        <v>155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155</v>
      </c>
      <c r="L57" s="18">
        <f>frq!C57</f>
        <v>1</v>
      </c>
      <c r="M57" s="16">
        <f t="shared" si="7"/>
        <v>155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'[1]29'!B60</f>
        <v>270</v>
      </c>
      <c r="C58" s="16">
        <f>'[1]29'!C60</f>
        <v>0</v>
      </c>
      <c r="D58" s="16">
        <f>'[1]29'!D60</f>
        <v>65</v>
      </c>
      <c r="E58" s="16">
        <f>'[1]29'!E60</f>
        <v>0</v>
      </c>
      <c r="F58" s="15">
        <f t="shared" si="6"/>
        <v>335</v>
      </c>
      <c r="G58" s="15">
        <f>'[1]29'!H60</f>
        <v>155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155</v>
      </c>
      <c r="L58" s="18">
        <f>frq!C58</f>
        <v>1</v>
      </c>
      <c r="M58" s="16">
        <f t="shared" si="7"/>
        <v>155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'[1]29'!B61</f>
        <v>270</v>
      </c>
      <c r="C59" s="16">
        <f>'[1]29'!C61</f>
        <v>0</v>
      </c>
      <c r="D59" s="16">
        <f>'[1]29'!D61</f>
        <v>65</v>
      </c>
      <c r="E59" s="16">
        <f>'[1]29'!E61</f>
        <v>0</v>
      </c>
      <c r="F59" s="15">
        <f t="shared" si="6"/>
        <v>335</v>
      </c>
      <c r="G59" s="15">
        <f>'[1]29'!H61</f>
        <v>155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155</v>
      </c>
      <c r="L59" s="18">
        <f>frq!C59</f>
        <v>1</v>
      </c>
      <c r="M59" s="16">
        <f t="shared" si="7"/>
        <v>155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'[1]29'!B62</f>
        <v>270</v>
      </c>
      <c r="C60" s="16">
        <f>'[1]29'!C62</f>
        <v>0</v>
      </c>
      <c r="D60" s="16">
        <f>'[1]29'!D62</f>
        <v>65</v>
      </c>
      <c r="E60" s="16">
        <f>'[1]29'!E62</f>
        <v>0</v>
      </c>
      <c r="F60" s="15">
        <f t="shared" si="6"/>
        <v>335</v>
      </c>
      <c r="G60" s="15">
        <f>'[1]29'!H62</f>
        <v>155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155</v>
      </c>
      <c r="L60" s="18">
        <f>frq!C60</f>
        <v>1</v>
      </c>
      <c r="M60" s="16">
        <f t="shared" si="7"/>
        <v>155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155</v>
      </c>
    </row>
    <row r="61" spans="1:17">
      <c r="A61" s="8" t="s">
        <v>103</v>
      </c>
      <c r="B61" s="15">
        <f>'[1]29'!B63</f>
        <v>270</v>
      </c>
      <c r="C61" s="16">
        <f>'[1]29'!C63</f>
        <v>0</v>
      </c>
      <c r="D61" s="16">
        <f>'[1]29'!D63</f>
        <v>65</v>
      </c>
      <c r="E61" s="16">
        <f>'[1]29'!E63</f>
        <v>0</v>
      </c>
      <c r="F61" s="15">
        <f t="shared" si="6"/>
        <v>335</v>
      </c>
      <c r="G61" s="15">
        <f>'[1]29'!H63</f>
        <v>155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155</v>
      </c>
      <c r="L61" s="18">
        <f>frq!C61</f>
        <v>1</v>
      </c>
      <c r="M61" s="16">
        <f t="shared" si="7"/>
        <v>155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'[1]29'!B64</f>
        <v>270</v>
      </c>
      <c r="C62" s="16">
        <f>'[1]29'!C64</f>
        <v>0</v>
      </c>
      <c r="D62" s="16">
        <f>'[1]29'!D64</f>
        <v>65</v>
      </c>
      <c r="E62" s="16">
        <f>'[1]29'!E64</f>
        <v>0</v>
      </c>
      <c r="F62" s="15">
        <f t="shared" si="6"/>
        <v>335</v>
      </c>
      <c r="G62" s="15">
        <f>'[1]29'!H64</f>
        <v>155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155</v>
      </c>
      <c r="L62" s="18">
        <f>frq!C62</f>
        <v>1</v>
      </c>
      <c r="M62" s="16">
        <f t="shared" si="7"/>
        <v>155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'[1]29'!B65</f>
        <v>270</v>
      </c>
      <c r="C63" s="16">
        <f>'[1]29'!C65</f>
        <v>0</v>
      </c>
      <c r="D63" s="16">
        <f>'[1]29'!D65</f>
        <v>65</v>
      </c>
      <c r="E63" s="16">
        <f>'[1]29'!E65</f>
        <v>0</v>
      </c>
      <c r="F63" s="15">
        <f t="shared" si="6"/>
        <v>335</v>
      </c>
      <c r="G63" s="15">
        <f>'[1]29'!H65</f>
        <v>155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155</v>
      </c>
      <c r="L63" s="18">
        <f>frq!C63</f>
        <v>1</v>
      </c>
      <c r="M63" s="16">
        <f t="shared" si="7"/>
        <v>155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'[1]29'!B66</f>
        <v>270</v>
      </c>
      <c r="C64" s="16">
        <f>'[1]29'!C66</f>
        <v>0</v>
      </c>
      <c r="D64" s="16">
        <f>'[1]29'!D66</f>
        <v>65</v>
      </c>
      <c r="E64" s="16">
        <f>'[1]29'!E66</f>
        <v>0</v>
      </c>
      <c r="F64" s="15">
        <f t="shared" si="6"/>
        <v>335</v>
      </c>
      <c r="G64" s="15">
        <f>'[1]29'!H66</f>
        <v>155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155</v>
      </c>
      <c r="L64" s="18">
        <f>frq!C64</f>
        <v>1</v>
      </c>
      <c r="M64" s="16">
        <f t="shared" si="7"/>
        <v>155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'[1]29'!B67</f>
        <v>270</v>
      </c>
      <c r="C65" s="16">
        <f>'[1]29'!C67</f>
        <v>0</v>
      </c>
      <c r="D65" s="16">
        <f>'[1]29'!D67</f>
        <v>65</v>
      </c>
      <c r="E65" s="16">
        <f>'[1]29'!E67</f>
        <v>0</v>
      </c>
      <c r="F65" s="15">
        <f t="shared" si="6"/>
        <v>335</v>
      </c>
      <c r="G65" s="15">
        <f>'[1]29'!H67</f>
        <v>155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155</v>
      </c>
      <c r="L65" s="18">
        <f>frq!C65</f>
        <v>1</v>
      </c>
      <c r="M65" s="16">
        <f t="shared" si="7"/>
        <v>155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'[1]29'!B68</f>
        <v>270</v>
      </c>
      <c r="C66" s="16">
        <f>'[1]29'!C68</f>
        <v>0</v>
      </c>
      <c r="D66" s="16">
        <f>'[1]29'!D68</f>
        <v>65</v>
      </c>
      <c r="E66" s="16">
        <f>'[1]29'!E68</f>
        <v>0</v>
      </c>
      <c r="F66" s="15">
        <f t="shared" si="6"/>
        <v>335</v>
      </c>
      <c r="G66" s="15">
        <f>'[1]29'!H68</f>
        <v>155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155</v>
      </c>
      <c r="L66" s="18">
        <f>frq!C66</f>
        <v>1</v>
      </c>
      <c r="M66" s="16">
        <f t="shared" si="7"/>
        <v>155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'[1]29'!B69</f>
        <v>270</v>
      </c>
      <c r="C67" s="16">
        <f>'[1]29'!C69</f>
        <v>0</v>
      </c>
      <c r="D67" s="16">
        <f>'[1]29'!D69</f>
        <v>65</v>
      </c>
      <c r="E67" s="16">
        <f>'[1]29'!E69</f>
        <v>0</v>
      </c>
      <c r="F67" s="15">
        <f t="shared" si="6"/>
        <v>335</v>
      </c>
      <c r="G67" s="15">
        <f>'[1]29'!H69</f>
        <v>155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'[1]29'!B70</f>
        <v>270</v>
      </c>
      <c r="C68" s="16">
        <f>'[1]29'!C70</f>
        <v>0</v>
      </c>
      <c r="D68" s="16">
        <f>'[1]29'!D70</f>
        <v>65</v>
      </c>
      <c r="E68" s="16">
        <f>'[1]29'!E70</f>
        <v>0</v>
      </c>
      <c r="F68" s="15">
        <f t="shared" si="6"/>
        <v>335</v>
      </c>
      <c r="G68" s="15">
        <f>'[1]29'!H70</f>
        <v>155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155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'[1]29'!B71</f>
        <v>270</v>
      </c>
      <c r="C69" s="16">
        <f>'[1]29'!C71</f>
        <v>0</v>
      </c>
      <c r="D69" s="16">
        <f>'[1]29'!D71</f>
        <v>65</v>
      </c>
      <c r="E69" s="16">
        <f>'[1]29'!E71</f>
        <v>0</v>
      </c>
      <c r="F69" s="15">
        <f t="shared" ref="F69:F98" si="17">SUM(B69:E69)</f>
        <v>335</v>
      </c>
      <c r="G69" s="15">
        <f>'[1]29'!H71</f>
        <v>155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155</v>
      </c>
      <c r="L69" s="18">
        <f>frq!C69</f>
        <v>1</v>
      </c>
      <c r="M69" s="16">
        <f t="shared" si="11"/>
        <v>155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'[1]29'!B72</f>
        <v>270</v>
      </c>
      <c r="C70" s="16">
        <f>'[1]29'!C72</f>
        <v>0</v>
      </c>
      <c r="D70" s="16">
        <f>'[1]29'!D72</f>
        <v>65</v>
      </c>
      <c r="E70" s="16">
        <f>'[1]29'!E72</f>
        <v>0</v>
      </c>
      <c r="F70" s="15">
        <f t="shared" si="17"/>
        <v>335</v>
      </c>
      <c r="G70" s="15">
        <f>'[1]29'!H72</f>
        <v>155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155</v>
      </c>
      <c r="L70" s="18">
        <f>frq!C70</f>
        <v>1</v>
      </c>
      <c r="M70" s="16">
        <f t="shared" si="11"/>
        <v>155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'[1]29'!B73</f>
        <v>270</v>
      </c>
      <c r="C71" s="16">
        <f>'[1]29'!C73</f>
        <v>0</v>
      </c>
      <c r="D71" s="16">
        <f>'[1]29'!D73</f>
        <v>65</v>
      </c>
      <c r="E71" s="16">
        <f>'[1]29'!E73</f>
        <v>0</v>
      </c>
      <c r="F71" s="15">
        <f t="shared" si="17"/>
        <v>335</v>
      </c>
      <c r="G71" s="15">
        <f>'[1]29'!H73</f>
        <v>155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155</v>
      </c>
      <c r="L71" s="18">
        <f>frq!C71</f>
        <v>1</v>
      </c>
      <c r="M71" s="16">
        <f t="shared" si="11"/>
        <v>155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'[1]29'!B74</f>
        <v>270</v>
      </c>
      <c r="C72" s="16">
        <f>'[1]29'!C74</f>
        <v>0</v>
      </c>
      <c r="D72" s="16">
        <f>'[1]29'!D74</f>
        <v>65</v>
      </c>
      <c r="E72" s="16">
        <f>'[1]29'!E74</f>
        <v>0</v>
      </c>
      <c r="F72" s="15">
        <f t="shared" si="17"/>
        <v>335</v>
      </c>
      <c r="G72" s="15">
        <f>'[1]29'!H74</f>
        <v>155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155</v>
      </c>
      <c r="L72" s="18">
        <f>frq!C72</f>
        <v>1</v>
      </c>
      <c r="M72" s="16">
        <f t="shared" si="11"/>
        <v>155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'[1]29'!B75</f>
        <v>270</v>
      </c>
      <c r="C73" s="16">
        <f>'[1]29'!C75</f>
        <v>0</v>
      </c>
      <c r="D73" s="16">
        <f>'[1]29'!D75</f>
        <v>65</v>
      </c>
      <c r="E73" s="16">
        <f>'[1]29'!E75</f>
        <v>0</v>
      </c>
      <c r="F73" s="15">
        <f t="shared" si="17"/>
        <v>335</v>
      </c>
      <c r="G73" s="15">
        <f>'[1]29'!H75</f>
        <v>155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155</v>
      </c>
      <c r="L73" s="18">
        <f>frq!C73</f>
        <v>1</v>
      </c>
      <c r="M73" s="16">
        <f t="shared" si="11"/>
        <v>155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'[1]29'!B76</f>
        <v>270</v>
      </c>
      <c r="C74" s="16">
        <f>'[1]29'!C76</f>
        <v>0</v>
      </c>
      <c r="D74" s="16">
        <f>'[1]29'!D76</f>
        <v>65</v>
      </c>
      <c r="E74" s="16">
        <f>'[1]29'!E76</f>
        <v>0</v>
      </c>
      <c r="F74" s="15">
        <f t="shared" si="17"/>
        <v>335</v>
      </c>
      <c r="G74" s="15">
        <f>'[1]29'!H76</f>
        <v>155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155</v>
      </c>
      <c r="L74" s="18">
        <f>frq!C74</f>
        <v>1</v>
      </c>
      <c r="M74" s="16">
        <f t="shared" si="11"/>
        <v>155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'[1]29'!B77</f>
        <v>270</v>
      </c>
      <c r="C75" s="16">
        <f>'[1]29'!C77</f>
        <v>0</v>
      </c>
      <c r="D75" s="16">
        <f>'[1]29'!D77</f>
        <v>65</v>
      </c>
      <c r="E75" s="16">
        <f>'[1]29'!E77</f>
        <v>0</v>
      </c>
      <c r="F75" s="15">
        <f t="shared" si="17"/>
        <v>335</v>
      </c>
      <c r="G75" s="15">
        <f>'[1]29'!H77</f>
        <v>155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155</v>
      </c>
      <c r="L75" s="18">
        <f>frq!C75</f>
        <v>1</v>
      </c>
      <c r="M75" s="16">
        <f t="shared" si="11"/>
        <v>155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'[1]29'!B78</f>
        <v>270</v>
      </c>
      <c r="C76" s="16">
        <f>'[1]29'!C78</f>
        <v>0</v>
      </c>
      <c r="D76" s="16">
        <f>'[1]29'!D78</f>
        <v>65</v>
      </c>
      <c r="E76" s="16">
        <f>'[1]29'!E78</f>
        <v>0</v>
      </c>
      <c r="F76" s="15">
        <f t="shared" si="17"/>
        <v>335</v>
      </c>
      <c r="G76" s="15">
        <f>'[1]29'!H78</f>
        <v>155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155</v>
      </c>
      <c r="L76" s="18">
        <f>frq!C76</f>
        <v>1</v>
      </c>
      <c r="M76" s="16">
        <f t="shared" si="11"/>
        <v>155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'[1]29'!B79</f>
        <v>270</v>
      </c>
      <c r="C77" s="16">
        <f>'[1]29'!C79</f>
        <v>0</v>
      </c>
      <c r="D77" s="16">
        <f>'[1]29'!D79</f>
        <v>65</v>
      </c>
      <c r="E77" s="16">
        <f>'[1]29'!E79</f>
        <v>0</v>
      </c>
      <c r="F77" s="15">
        <f t="shared" si="17"/>
        <v>335</v>
      </c>
      <c r="G77" s="15">
        <f>'[1]29'!H79</f>
        <v>155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155</v>
      </c>
      <c r="L77" s="18">
        <f>frq!C77</f>
        <v>1</v>
      </c>
      <c r="M77" s="16">
        <f t="shared" si="11"/>
        <v>155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'[1]29'!B80</f>
        <v>270</v>
      </c>
      <c r="C78" s="16">
        <f>'[1]29'!C80</f>
        <v>0</v>
      </c>
      <c r="D78" s="16">
        <f>'[1]29'!D80</f>
        <v>65</v>
      </c>
      <c r="E78" s="16">
        <f>'[1]29'!E80</f>
        <v>0</v>
      </c>
      <c r="F78" s="15">
        <f t="shared" si="17"/>
        <v>335</v>
      </c>
      <c r="G78" s="15">
        <f>'[1]29'!H80</f>
        <v>155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155</v>
      </c>
      <c r="L78" s="18">
        <f>frq!C78</f>
        <v>1</v>
      </c>
      <c r="M78" s="16">
        <f t="shared" si="11"/>
        <v>155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'[1]29'!B81</f>
        <v>270</v>
      </c>
      <c r="C79" s="16">
        <f>'[1]29'!C81</f>
        <v>0</v>
      </c>
      <c r="D79" s="16">
        <f>'[1]29'!D81</f>
        <v>65</v>
      </c>
      <c r="E79" s="16">
        <f>'[1]29'!E81</f>
        <v>0</v>
      </c>
      <c r="F79" s="15">
        <f t="shared" si="17"/>
        <v>335</v>
      </c>
      <c r="G79" s="15">
        <f>'[1]29'!H81</f>
        <v>155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155</v>
      </c>
      <c r="L79" s="18">
        <f>frq!C79</f>
        <v>1</v>
      </c>
      <c r="M79" s="16">
        <f t="shared" si="11"/>
        <v>155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'[1]29'!B82</f>
        <v>270</v>
      </c>
      <c r="C80" s="16">
        <f>'[1]29'!C82</f>
        <v>0</v>
      </c>
      <c r="D80" s="16">
        <f>'[1]29'!D82</f>
        <v>65</v>
      </c>
      <c r="E80" s="16">
        <f>'[1]29'!E82</f>
        <v>0</v>
      </c>
      <c r="F80" s="15">
        <f t="shared" si="17"/>
        <v>335</v>
      </c>
      <c r="G80" s="15">
        <f>'[1]29'!H82</f>
        <v>155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155</v>
      </c>
      <c r="L80" s="18">
        <f>frq!C80</f>
        <v>1</v>
      </c>
      <c r="M80" s="16">
        <f t="shared" si="11"/>
        <v>155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'[1]29'!B83</f>
        <v>270</v>
      </c>
      <c r="C81" s="16">
        <f>'[1]29'!C83</f>
        <v>0</v>
      </c>
      <c r="D81" s="16">
        <f>'[1]29'!D83</f>
        <v>65</v>
      </c>
      <c r="E81" s="16">
        <f>'[1]29'!E83</f>
        <v>0</v>
      </c>
      <c r="F81" s="15">
        <f t="shared" si="17"/>
        <v>335</v>
      </c>
      <c r="G81" s="15">
        <f>'[1]29'!H83</f>
        <v>155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155</v>
      </c>
      <c r="L81" s="18">
        <f>frq!C81</f>
        <v>1</v>
      </c>
      <c r="M81" s="16">
        <f t="shared" si="11"/>
        <v>155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'[1]29'!B84</f>
        <v>270</v>
      </c>
      <c r="C82" s="16">
        <f>'[1]29'!C84</f>
        <v>0</v>
      </c>
      <c r="D82" s="16">
        <f>'[1]29'!D84</f>
        <v>65</v>
      </c>
      <c r="E82" s="16">
        <f>'[1]29'!E84</f>
        <v>0</v>
      </c>
      <c r="F82" s="15">
        <f t="shared" si="17"/>
        <v>335</v>
      </c>
      <c r="G82" s="15">
        <f>'[1]29'!H84</f>
        <v>155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155</v>
      </c>
      <c r="L82" s="18">
        <f>frq!C82</f>
        <v>1</v>
      </c>
      <c r="M82" s="16">
        <f t="shared" si="11"/>
        <v>155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'[1]29'!B85</f>
        <v>270</v>
      </c>
      <c r="C83" s="16">
        <f>'[1]29'!C85</f>
        <v>0</v>
      </c>
      <c r="D83" s="16">
        <f>'[1]29'!D85</f>
        <v>65</v>
      </c>
      <c r="E83" s="16">
        <f>'[1]29'!E85</f>
        <v>0</v>
      </c>
      <c r="F83" s="15">
        <f t="shared" si="17"/>
        <v>335</v>
      </c>
      <c r="G83" s="15">
        <f>'[1]29'!H85</f>
        <v>155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155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'[1]29'!B86</f>
        <v>270</v>
      </c>
      <c r="C84" s="16">
        <f>'[1]29'!C86</f>
        <v>0</v>
      </c>
      <c r="D84" s="16">
        <f>'[1]29'!D86</f>
        <v>65</v>
      </c>
      <c r="E84" s="16">
        <f>'[1]29'!E86</f>
        <v>0</v>
      </c>
      <c r="F84" s="15">
        <f t="shared" si="17"/>
        <v>335</v>
      </c>
      <c r="G84" s="15">
        <f>'[1]29'!H86</f>
        <v>155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'[1]29'!B87</f>
        <v>270</v>
      </c>
      <c r="C85" s="16">
        <f>'[1]29'!C87</f>
        <v>0</v>
      </c>
      <c r="D85" s="16">
        <f>'[1]29'!D87</f>
        <v>65</v>
      </c>
      <c r="E85" s="16">
        <f>'[1]29'!E87</f>
        <v>0</v>
      </c>
      <c r="F85" s="15">
        <f t="shared" si="17"/>
        <v>335</v>
      </c>
      <c r="G85" s="15">
        <f>'[1]29'!H87</f>
        <v>155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'[1]29'!B88</f>
        <v>270</v>
      </c>
      <c r="C86" s="16">
        <f>'[1]29'!C88</f>
        <v>0</v>
      </c>
      <c r="D86" s="16">
        <f>'[1]29'!D88</f>
        <v>65</v>
      </c>
      <c r="E86" s="16">
        <f>'[1]29'!E88</f>
        <v>0</v>
      </c>
      <c r="F86" s="15">
        <f t="shared" si="17"/>
        <v>335</v>
      </c>
      <c r="G86" s="15">
        <f>'[1]29'!H88</f>
        <v>155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'[1]29'!B89</f>
        <v>270</v>
      </c>
      <c r="C87" s="16">
        <f>'[1]29'!C89</f>
        <v>0</v>
      </c>
      <c r="D87" s="16">
        <f>'[1]29'!D89</f>
        <v>65</v>
      </c>
      <c r="E87" s="16">
        <f>'[1]29'!E89</f>
        <v>0</v>
      </c>
      <c r="F87" s="15">
        <f t="shared" si="17"/>
        <v>335</v>
      </c>
      <c r="G87" s="15">
        <f>'[1]29'!H89</f>
        <v>155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'[1]29'!B90</f>
        <v>270</v>
      </c>
      <c r="C88" s="16">
        <f>'[1]29'!C90</f>
        <v>0</v>
      </c>
      <c r="D88" s="16">
        <f>'[1]29'!D90</f>
        <v>65</v>
      </c>
      <c r="E88" s="16">
        <f>'[1]29'!E90</f>
        <v>0</v>
      </c>
      <c r="F88" s="15">
        <f t="shared" si="17"/>
        <v>335</v>
      </c>
      <c r="G88" s="15">
        <f>'[1]29'!H90</f>
        <v>155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'[1]29'!B91</f>
        <v>270</v>
      </c>
      <c r="C89" s="16">
        <f>'[1]29'!C91</f>
        <v>0</v>
      </c>
      <c r="D89" s="16">
        <f>'[1]29'!D91</f>
        <v>65</v>
      </c>
      <c r="E89" s="16">
        <f>'[1]29'!E91</f>
        <v>0</v>
      </c>
      <c r="F89" s="15">
        <f t="shared" si="17"/>
        <v>335</v>
      </c>
      <c r="G89" s="15">
        <f>'[1]29'!H91</f>
        <v>155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'[1]29'!B92</f>
        <v>270</v>
      </c>
      <c r="C90" s="16">
        <f>'[1]29'!C92</f>
        <v>0</v>
      </c>
      <c r="D90" s="16">
        <f>'[1]29'!D92</f>
        <v>65</v>
      </c>
      <c r="E90" s="16">
        <f>'[1]29'!E92</f>
        <v>0</v>
      </c>
      <c r="F90" s="15">
        <f t="shared" si="17"/>
        <v>335</v>
      </c>
      <c r="G90" s="15">
        <f>'[1]29'!H92</f>
        <v>155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'[1]29'!B93</f>
        <v>270</v>
      </c>
      <c r="C91" s="16">
        <f>'[1]29'!C93</f>
        <v>0</v>
      </c>
      <c r="D91" s="16">
        <f>'[1]29'!D93</f>
        <v>65</v>
      </c>
      <c r="E91" s="16">
        <f>'[1]29'!E93</f>
        <v>0</v>
      </c>
      <c r="F91" s="15">
        <f t="shared" si="17"/>
        <v>335</v>
      </c>
      <c r="G91" s="15">
        <f>'[1]29'!H93</f>
        <v>155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'[1]29'!B94</f>
        <v>270</v>
      </c>
      <c r="C92" s="16">
        <f>'[1]29'!C94</f>
        <v>0</v>
      </c>
      <c r="D92" s="16">
        <f>'[1]29'!D94</f>
        <v>65</v>
      </c>
      <c r="E92" s="16">
        <f>'[1]29'!E94</f>
        <v>0</v>
      </c>
      <c r="F92" s="15">
        <f t="shared" si="17"/>
        <v>335</v>
      </c>
      <c r="G92" s="15">
        <f>'[1]29'!H94</f>
        <v>155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'[1]29'!B95</f>
        <v>270</v>
      </c>
      <c r="C93" s="16">
        <f>'[1]29'!C95</f>
        <v>0</v>
      </c>
      <c r="D93" s="16">
        <f>'[1]29'!D95</f>
        <v>65</v>
      </c>
      <c r="E93" s="16">
        <f>'[1]29'!E95</f>
        <v>0</v>
      </c>
      <c r="F93" s="15">
        <f t="shared" si="17"/>
        <v>335</v>
      </c>
      <c r="G93" s="15">
        <f>'[1]29'!H95</f>
        <v>155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'[1]29'!B96</f>
        <v>270</v>
      </c>
      <c r="C94" s="16">
        <f>'[1]29'!C96</f>
        <v>0</v>
      </c>
      <c r="D94" s="16">
        <f>'[1]29'!D96</f>
        <v>65</v>
      </c>
      <c r="E94" s="16">
        <f>'[1]29'!E96</f>
        <v>0</v>
      </c>
      <c r="F94" s="15">
        <f t="shared" si="17"/>
        <v>335</v>
      </c>
      <c r="G94" s="15">
        <f>'[1]29'!H96</f>
        <v>155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'[1]29'!B97</f>
        <v>270</v>
      </c>
      <c r="C95" s="16">
        <f>'[1]29'!C97</f>
        <v>0</v>
      </c>
      <c r="D95" s="16">
        <f>'[1]29'!D97</f>
        <v>65</v>
      </c>
      <c r="E95" s="16">
        <f>'[1]29'!E97</f>
        <v>0</v>
      </c>
      <c r="F95" s="15">
        <f t="shared" si="17"/>
        <v>335</v>
      </c>
      <c r="G95" s="15">
        <f>'[1]29'!H97</f>
        <v>155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'[1]29'!B98</f>
        <v>270</v>
      </c>
      <c r="C96" s="16">
        <f>'[1]29'!C98</f>
        <v>0</v>
      </c>
      <c r="D96" s="16">
        <f>'[1]29'!D98</f>
        <v>65</v>
      </c>
      <c r="E96" s="16">
        <f>'[1]29'!E98</f>
        <v>0</v>
      </c>
      <c r="F96" s="15">
        <f t="shared" si="17"/>
        <v>335</v>
      </c>
      <c r="G96" s="15">
        <f>'[1]29'!H98</f>
        <v>155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'[1]29'!B99</f>
        <v>270</v>
      </c>
      <c r="C97" s="16">
        <f>'[1]29'!C99</f>
        <v>0</v>
      </c>
      <c r="D97" s="16">
        <f>'[1]29'!D99</f>
        <v>65</v>
      </c>
      <c r="E97" s="16">
        <f>'[1]29'!E99</f>
        <v>0</v>
      </c>
      <c r="F97" s="15">
        <f t="shared" si="17"/>
        <v>335</v>
      </c>
      <c r="G97" s="15">
        <f>'[1]29'!H99</f>
        <v>155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'[1]29'!B100</f>
        <v>270</v>
      </c>
      <c r="C98" s="16">
        <f>'[1]29'!C100</f>
        <v>0</v>
      </c>
      <c r="D98" s="16">
        <f>'[1]29'!D100</f>
        <v>65</v>
      </c>
      <c r="E98" s="16">
        <f>'[1]29'!E100</f>
        <v>0</v>
      </c>
      <c r="F98" s="15">
        <f t="shared" si="17"/>
        <v>335</v>
      </c>
      <c r="G98" s="15">
        <f>'[1]29'!H100</f>
        <v>155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3.72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3.72</v>
      </c>
      <c r="L99" s="15">
        <f t="shared" si="18"/>
        <v>2.4E-2</v>
      </c>
      <c r="M99" s="15">
        <f t="shared" si="18"/>
        <v>3.72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45320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'[2]29'!B5</f>
        <v>0</v>
      </c>
      <c r="C3" s="195">
        <f>'[2]29'!C5</f>
        <v>60</v>
      </c>
      <c r="D3" s="195">
        <f>'[2]29'!D5</f>
        <v>0</v>
      </c>
      <c r="E3" s="195">
        <f>'[2]29'!E5</f>
        <v>0</v>
      </c>
      <c r="F3" s="15">
        <f>SUM(B3:E3)</f>
        <v>60</v>
      </c>
      <c r="G3" s="194">
        <f>'[2]29'!H5</f>
        <v>0</v>
      </c>
      <c r="H3" s="195">
        <f>'[2]29'!I5</f>
        <v>0</v>
      </c>
      <c r="I3" s="195">
        <f>'[2]29'!J5</f>
        <v>0</v>
      </c>
      <c r="J3" s="195">
        <f>'[2]29'!K5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'[2]29'!B6</f>
        <v>0</v>
      </c>
      <c r="C4" s="195">
        <f>'[2]29'!C6</f>
        <v>60</v>
      </c>
      <c r="D4" s="195">
        <f>'[2]29'!D6</f>
        <v>0</v>
      </c>
      <c r="E4" s="195">
        <f>'[2]29'!E6</f>
        <v>0</v>
      </c>
      <c r="F4" s="15">
        <f>SUM(B4:E4)</f>
        <v>60</v>
      </c>
      <c r="G4" s="194">
        <f>'[2]29'!H6</f>
        <v>0</v>
      </c>
      <c r="H4" s="195">
        <f>'[2]29'!I6</f>
        <v>0</v>
      </c>
      <c r="I4" s="195">
        <f>'[2]29'!J6</f>
        <v>0</v>
      </c>
      <c r="J4" s="195">
        <f>'[2]29'!K6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'[2]29'!B7</f>
        <v>0</v>
      </c>
      <c r="C5" s="195">
        <f>'[2]29'!C7</f>
        <v>60</v>
      </c>
      <c r="D5" s="195">
        <f>'[2]29'!D7</f>
        <v>0</v>
      </c>
      <c r="E5" s="195">
        <f>'[2]29'!E7</f>
        <v>0</v>
      </c>
      <c r="F5" s="15">
        <f t="shared" ref="F5:F68" si="6">SUM(B5:E5)</f>
        <v>60</v>
      </c>
      <c r="G5" s="194">
        <f>'[2]29'!H7</f>
        <v>0</v>
      </c>
      <c r="H5" s="195">
        <f>'[2]29'!I7</f>
        <v>0</v>
      </c>
      <c r="I5" s="195">
        <f>'[2]29'!J7</f>
        <v>0</v>
      </c>
      <c r="J5" s="195">
        <f>'[2]29'!K7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'[2]29'!B8</f>
        <v>0</v>
      </c>
      <c r="C6" s="195">
        <f>'[2]29'!C8</f>
        <v>60</v>
      </c>
      <c r="D6" s="195">
        <f>'[2]29'!D8</f>
        <v>0</v>
      </c>
      <c r="E6" s="195">
        <f>'[2]29'!E8</f>
        <v>0</v>
      </c>
      <c r="F6" s="15">
        <f t="shared" si="6"/>
        <v>60</v>
      </c>
      <c r="G6" s="194">
        <f>'[2]29'!H8</f>
        <v>0</v>
      </c>
      <c r="H6" s="195">
        <f>'[2]29'!I8</f>
        <v>0</v>
      </c>
      <c r="I6" s="195">
        <f>'[2]29'!J8</f>
        <v>0</v>
      </c>
      <c r="J6" s="195">
        <f>'[2]29'!K8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'[2]29'!B9</f>
        <v>0</v>
      </c>
      <c r="C7" s="195">
        <f>'[2]29'!C9</f>
        <v>60</v>
      </c>
      <c r="D7" s="195">
        <f>'[2]29'!D9</f>
        <v>0</v>
      </c>
      <c r="E7" s="195">
        <f>'[2]29'!E9</f>
        <v>0</v>
      </c>
      <c r="F7" s="15">
        <f t="shared" si="6"/>
        <v>60</v>
      </c>
      <c r="G7" s="194">
        <f>'[2]29'!H9</f>
        <v>0</v>
      </c>
      <c r="H7" s="195">
        <f>'[2]29'!I9</f>
        <v>0</v>
      </c>
      <c r="I7" s="195">
        <f>'[2]29'!J9</f>
        <v>0</v>
      </c>
      <c r="J7" s="195">
        <f>'[2]29'!K9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'[2]29'!B10</f>
        <v>0</v>
      </c>
      <c r="C8" s="195">
        <f>'[2]29'!C10</f>
        <v>60</v>
      </c>
      <c r="D8" s="195">
        <f>'[2]29'!D10</f>
        <v>0</v>
      </c>
      <c r="E8" s="195">
        <f>'[2]29'!E10</f>
        <v>0</v>
      </c>
      <c r="F8" s="15">
        <f t="shared" si="6"/>
        <v>60</v>
      </c>
      <c r="G8" s="194">
        <f>'[2]29'!H10</f>
        <v>0</v>
      </c>
      <c r="H8" s="195">
        <f>'[2]29'!I10</f>
        <v>0</v>
      </c>
      <c r="I8" s="195">
        <f>'[2]29'!J10</f>
        <v>0</v>
      </c>
      <c r="J8" s="195">
        <f>'[2]29'!K10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'[2]29'!B11</f>
        <v>0</v>
      </c>
      <c r="C9" s="195">
        <f>'[2]29'!C11</f>
        <v>60</v>
      </c>
      <c r="D9" s="195">
        <f>'[2]29'!D11</f>
        <v>0</v>
      </c>
      <c r="E9" s="195">
        <f>'[2]29'!E11</f>
        <v>0</v>
      </c>
      <c r="F9" s="15">
        <f t="shared" si="6"/>
        <v>60</v>
      </c>
      <c r="G9" s="194">
        <f>'[2]29'!H11</f>
        <v>0</v>
      </c>
      <c r="H9" s="195">
        <f>'[2]29'!I11</f>
        <v>0</v>
      </c>
      <c r="I9" s="195">
        <f>'[2]29'!J11</f>
        <v>0</v>
      </c>
      <c r="J9" s="195">
        <f>'[2]29'!K11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'[2]29'!B12</f>
        <v>0</v>
      </c>
      <c r="C10" s="195">
        <f>'[2]29'!C12</f>
        <v>60</v>
      </c>
      <c r="D10" s="195">
        <f>'[2]29'!D12</f>
        <v>0</v>
      </c>
      <c r="E10" s="195">
        <f>'[2]29'!E12</f>
        <v>0</v>
      </c>
      <c r="F10" s="15">
        <f t="shared" si="6"/>
        <v>60</v>
      </c>
      <c r="G10" s="194">
        <f>'[2]29'!H12</f>
        <v>0</v>
      </c>
      <c r="H10" s="195">
        <f>'[2]29'!I12</f>
        <v>0</v>
      </c>
      <c r="I10" s="195">
        <f>'[2]29'!J12</f>
        <v>0</v>
      </c>
      <c r="J10" s="195">
        <f>'[2]29'!K12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'[2]29'!B13</f>
        <v>0</v>
      </c>
      <c r="C11" s="195">
        <f>'[2]29'!C13</f>
        <v>60</v>
      </c>
      <c r="D11" s="195">
        <f>'[2]29'!D13</f>
        <v>0</v>
      </c>
      <c r="E11" s="195">
        <f>'[2]29'!E13</f>
        <v>0</v>
      </c>
      <c r="F11" s="15">
        <f t="shared" si="6"/>
        <v>60</v>
      </c>
      <c r="G11" s="194">
        <f>'[2]29'!H13</f>
        <v>0</v>
      </c>
      <c r="H11" s="195">
        <f>'[2]29'!I13</f>
        <v>0</v>
      </c>
      <c r="I11" s="195">
        <f>'[2]29'!J13</f>
        <v>0</v>
      </c>
      <c r="J11" s="195">
        <f>'[2]29'!K13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'[2]29'!B14</f>
        <v>0</v>
      </c>
      <c r="C12" s="195">
        <f>'[2]29'!C14</f>
        <v>60</v>
      </c>
      <c r="D12" s="195">
        <f>'[2]29'!D14</f>
        <v>0</v>
      </c>
      <c r="E12" s="195">
        <f>'[2]29'!E14</f>
        <v>0</v>
      </c>
      <c r="F12" s="15">
        <f t="shared" si="6"/>
        <v>60</v>
      </c>
      <c r="G12" s="194">
        <f>'[2]29'!H14</f>
        <v>0</v>
      </c>
      <c r="H12" s="195">
        <f>'[2]29'!I14</f>
        <v>0</v>
      </c>
      <c r="I12" s="195">
        <f>'[2]29'!J14</f>
        <v>0</v>
      </c>
      <c r="J12" s="195">
        <f>'[2]29'!K14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'[2]29'!B15</f>
        <v>0</v>
      </c>
      <c r="C13" s="195">
        <f>'[2]29'!C15</f>
        <v>60</v>
      </c>
      <c r="D13" s="195">
        <f>'[2]29'!D15</f>
        <v>0</v>
      </c>
      <c r="E13" s="195">
        <f>'[2]29'!E15</f>
        <v>0</v>
      </c>
      <c r="F13" s="15">
        <f t="shared" si="6"/>
        <v>60</v>
      </c>
      <c r="G13" s="194">
        <f>'[2]29'!H15</f>
        <v>0</v>
      </c>
      <c r="H13" s="195">
        <f>'[2]29'!I15</f>
        <v>0</v>
      </c>
      <c r="I13" s="195">
        <f>'[2]29'!J15</f>
        <v>0</v>
      </c>
      <c r="J13" s="195">
        <f>'[2]29'!K15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'[2]29'!B16</f>
        <v>0</v>
      </c>
      <c r="C14" s="195">
        <f>'[2]29'!C16</f>
        <v>60</v>
      </c>
      <c r="D14" s="195">
        <f>'[2]29'!D16</f>
        <v>0</v>
      </c>
      <c r="E14" s="195">
        <f>'[2]29'!E16</f>
        <v>0</v>
      </c>
      <c r="F14" s="15">
        <f t="shared" si="6"/>
        <v>60</v>
      </c>
      <c r="G14" s="194">
        <f>'[2]29'!H16</f>
        <v>0</v>
      </c>
      <c r="H14" s="195">
        <f>'[2]29'!I16</f>
        <v>0</v>
      </c>
      <c r="I14" s="195">
        <f>'[2]29'!J16</f>
        <v>0</v>
      </c>
      <c r="J14" s="195">
        <f>'[2]29'!K16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'[2]29'!B17</f>
        <v>0</v>
      </c>
      <c r="C15" s="195">
        <f>'[2]29'!C17</f>
        <v>60</v>
      </c>
      <c r="D15" s="195">
        <f>'[2]29'!D17</f>
        <v>0</v>
      </c>
      <c r="E15" s="195">
        <f>'[2]29'!E17</f>
        <v>0</v>
      </c>
      <c r="F15" s="15">
        <f t="shared" si="6"/>
        <v>60</v>
      </c>
      <c r="G15" s="194">
        <f>'[2]29'!H17</f>
        <v>0</v>
      </c>
      <c r="H15" s="195">
        <f>'[2]29'!I17</f>
        <v>0</v>
      </c>
      <c r="I15" s="195">
        <f>'[2]29'!J17</f>
        <v>0</v>
      </c>
      <c r="J15" s="195">
        <f>'[2]29'!K17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'[2]29'!B18</f>
        <v>0</v>
      </c>
      <c r="C16" s="195">
        <f>'[2]29'!C18</f>
        <v>60</v>
      </c>
      <c r="D16" s="195">
        <f>'[2]29'!D18</f>
        <v>0</v>
      </c>
      <c r="E16" s="195">
        <f>'[2]29'!E18</f>
        <v>0</v>
      </c>
      <c r="F16" s="15">
        <f t="shared" si="6"/>
        <v>60</v>
      </c>
      <c r="G16" s="194">
        <f>'[2]29'!H18</f>
        <v>0</v>
      </c>
      <c r="H16" s="195">
        <f>'[2]29'!I18</f>
        <v>0</v>
      </c>
      <c r="I16" s="195">
        <f>'[2]29'!J18</f>
        <v>0</v>
      </c>
      <c r="J16" s="195">
        <f>'[2]29'!K18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'[2]29'!B19</f>
        <v>0</v>
      </c>
      <c r="C17" s="195">
        <f>'[2]29'!C19</f>
        <v>60</v>
      </c>
      <c r="D17" s="195">
        <f>'[2]29'!D19</f>
        <v>0</v>
      </c>
      <c r="E17" s="195">
        <f>'[2]29'!E19</f>
        <v>0</v>
      </c>
      <c r="F17" s="15">
        <f t="shared" si="6"/>
        <v>60</v>
      </c>
      <c r="G17" s="194">
        <f>'[2]29'!H19</f>
        <v>0</v>
      </c>
      <c r="H17" s="195">
        <f>'[2]29'!I19</f>
        <v>0</v>
      </c>
      <c r="I17" s="195">
        <f>'[2]29'!J19</f>
        <v>0</v>
      </c>
      <c r="J17" s="195">
        <f>'[2]29'!K19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'[2]29'!B20</f>
        <v>0</v>
      </c>
      <c r="C18" s="195">
        <f>'[2]29'!C20</f>
        <v>60</v>
      </c>
      <c r="D18" s="195">
        <f>'[2]29'!D20</f>
        <v>0</v>
      </c>
      <c r="E18" s="195">
        <f>'[2]29'!E20</f>
        <v>0</v>
      </c>
      <c r="F18" s="15">
        <f t="shared" si="6"/>
        <v>60</v>
      </c>
      <c r="G18" s="194">
        <f>'[2]29'!H20</f>
        <v>0</v>
      </c>
      <c r="H18" s="195">
        <f>'[2]29'!I20</f>
        <v>0</v>
      </c>
      <c r="I18" s="195">
        <f>'[2]29'!J20</f>
        <v>0</v>
      </c>
      <c r="J18" s="195">
        <f>'[2]29'!K20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'[2]29'!B21</f>
        <v>0</v>
      </c>
      <c r="C19" s="195">
        <f>'[2]29'!C21</f>
        <v>60</v>
      </c>
      <c r="D19" s="195">
        <f>'[2]29'!D21</f>
        <v>0</v>
      </c>
      <c r="E19" s="195">
        <f>'[2]29'!E21</f>
        <v>0</v>
      </c>
      <c r="F19" s="15">
        <f t="shared" si="6"/>
        <v>60</v>
      </c>
      <c r="G19" s="194">
        <f>'[2]29'!H21</f>
        <v>0</v>
      </c>
      <c r="H19" s="195">
        <f>'[2]29'!I21</f>
        <v>0</v>
      </c>
      <c r="I19" s="195">
        <f>'[2]29'!J21</f>
        <v>0</v>
      </c>
      <c r="J19" s="195">
        <f>'[2]29'!K21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'[2]29'!B22</f>
        <v>0</v>
      </c>
      <c r="C20" s="195">
        <f>'[2]29'!C22</f>
        <v>60</v>
      </c>
      <c r="D20" s="195">
        <f>'[2]29'!D22</f>
        <v>0</v>
      </c>
      <c r="E20" s="195">
        <f>'[2]29'!E22</f>
        <v>0</v>
      </c>
      <c r="F20" s="15">
        <f t="shared" si="6"/>
        <v>60</v>
      </c>
      <c r="G20" s="194">
        <f>'[2]29'!H22</f>
        <v>0</v>
      </c>
      <c r="H20" s="195">
        <f>'[2]29'!I22</f>
        <v>0</v>
      </c>
      <c r="I20" s="195">
        <f>'[2]29'!J22</f>
        <v>0</v>
      </c>
      <c r="J20" s="195">
        <f>'[2]29'!K22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'[2]29'!B23</f>
        <v>0</v>
      </c>
      <c r="C21" s="195">
        <f>'[2]29'!C23</f>
        <v>60</v>
      </c>
      <c r="D21" s="195">
        <f>'[2]29'!D23</f>
        <v>0</v>
      </c>
      <c r="E21" s="195">
        <f>'[2]29'!E23</f>
        <v>0</v>
      </c>
      <c r="F21" s="15">
        <f t="shared" si="6"/>
        <v>60</v>
      </c>
      <c r="G21" s="194">
        <f>'[2]29'!H23</f>
        <v>0</v>
      </c>
      <c r="H21" s="195">
        <f>'[2]29'!I23</f>
        <v>0</v>
      </c>
      <c r="I21" s="195">
        <f>'[2]29'!J23</f>
        <v>0</v>
      </c>
      <c r="J21" s="195">
        <f>'[2]29'!K23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'[2]29'!B24</f>
        <v>0</v>
      </c>
      <c r="C22" s="195">
        <f>'[2]29'!C24</f>
        <v>60</v>
      </c>
      <c r="D22" s="195">
        <f>'[2]29'!D24</f>
        <v>0</v>
      </c>
      <c r="E22" s="195">
        <f>'[2]29'!E24</f>
        <v>0</v>
      </c>
      <c r="F22" s="15">
        <f t="shared" si="6"/>
        <v>60</v>
      </c>
      <c r="G22" s="194">
        <f>'[2]29'!H24</f>
        <v>0</v>
      </c>
      <c r="H22" s="195">
        <f>'[2]29'!I24</f>
        <v>0</v>
      </c>
      <c r="I22" s="195">
        <f>'[2]29'!J24</f>
        <v>0</v>
      </c>
      <c r="J22" s="195">
        <f>'[2]29'!K24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'[2]29'!B25</f>
        <v>0</v>
      </c>
      <c r="C23" s="195">
        <f>'[2]29'!C25</f>
        <v>60</v>
      </c>
      <c r="D23" s="195">
        <f>'[2]29'!D25</f>
        <v>0</v>
      </c>
      <c r="E23" s="195">
        <f>'[2]29'!E25</f>
        <v>0</v>
      </c>
      <c r="F23" s="15">
        <f t="shared" si="6"/>
        <v>60</v>
      </c>
      <c r="G23" s="194">
        <f>'[2]29'!H25</f>
        <v>0</v>
      </c>
      <c r="H23" s="195">
        <f>'[2]29'!I25</f>
        <v>0</v>
      </c>
      <c r="I23" s="195">
        <f>'[2]29'!J25</f>
        <v>0</v>
      </c>
      <c r="J23" s="195">
        <f>'[2]29'!K25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'[2]29'!B26</f>
        <v>0</v>
      </c>
      <c r="C24" s="195">
        <f>'[2]29'!C26</f>
        <v>60</v>
      </c>
      <c r="D24" s="195">
        <f>'[2]29'!D26</f>
        <v>0</v>
      </c>
      <c r="E24" s="195">
        <f>'[2]29'!E26</f>
        <v>0</v>
      </c>
      <c r="F24" s="15">
        <f t="shared" si="6"/>
        <v>60</v>
      </c>
      <c r="G24" s="194">
        <f>'[2]29'!H26</f>
        <v>0</v>
      </c>
      <c r="H24" s="195">
        <f>'[2]29'!I26</f>
        <v>0</v>
      </c>
      <c r="I24" s="195">
        <f>'[2]29'!J26</f>
        <v>0</v>
      </c>
      <c r="J24" s="195">
        <f>'[2]29'!K26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'[2]29'!B27</f>
        <v>0</v>
      </c>
      <c r="C25" s="195">
        <f>'[2]29'!C27</f>
        <v>60</v>
      </c>
      <c r="D25" s="195">
        <f>'[2]29'!D27</f>
        <v>0</v>
      </c>
      <c r="E25" s="195">
        <f>'[2]29'!E27</f>
        <v>0</v>
      </c>
      <c r="F25" s="15">
        <f t="shared" si="6"/>
        <v>60</v>
      </c>
      <c r="G25" s="194">
        <f>'[2]29'!H27</f>
        <v>0</v>
      </c>
      <c r="H25" s="195">
        <f>'[2]29'!I27</f>
        <v>0</v>
      </c>
      <c r="I25" s="195">
        <f>'[2]29'!J27</f>
        <v>0</v>
      </c>
      <c r="J25" s="195">
        <f>'[2]29'!K27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'[2]29'!B28</f>
        <v>0</v>
      </c>
      <c r="C26" s="195">
        <f>'[2]29'!C28</f>
        <v>60</v>
      </c>
      <c r="D26" s="195">
        <f>'[2]29'!D28</f>
        <v>0</v>
      </c>
      <c r="E26" s="195">
        <f>'[2]29'!E28</f>
        <v>0</v>
      </c>
      <c r="F26" s="15">
        <f t="shared" si="6"/>
        <v>60</v>
      </c>
      <c r="G26" s="194">
        <f>'[2]29'!H28</f>
        <v>0</v>
      </c>
      <c r="H26" s="195">
        <f>'[2]29'!I28</f>
        <v>0</v>
      </c>
      <c r="I26" s="195">
        <f>'[2]29'!J28</f>
        <v>0</v>
      </c>
      <c r="J26" s="195">
        <f>'[2]29'!K28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'[2]29'!B29</f>
        <v>0</v>
      </c>
      <c r="C27" s="195">
        <f>'[2]29'!C29</f>
        <v>60</v>
      </c>
      <c r="D27" s="195">
        <f>'[2]29'!D29</f>
        <v>0</v>
      </c>
      <c r="E27" s="195">
        <f>'[2]29'!E29</f>
        <v>0</v>
      </c>
      <c r="F27" s="15">
        <f t="shared" si="6"/>
        <v>60</v>
      </c>
      <c r="G27" s="194">
        <f>'[2]29'!H29</f>
        <v>0</v>
      </c>
      <c r="H27" s="195">
        <f>'[2]29'!I29</f>
        <v>0</v>
      </c>
      <c r="I27" s="195">
        <f>'[2]29'!J29</f>
        <v>0</v>
      </c>
      <c r="J27" s="195">
        <f>'[2]29'!K29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'[2]29'!B30</f>
        <v>0</v>
      </c>
      <c r="C28" s="195">
        <f>'[2]29'!C30</f>
        <v>60</v>
      </c>
      <c r="D28" s="195">
        <f>'[2]29'!D30</f>
        <v>0</v>
      </c>
      <c r="E28" s="195">
        <f>'[2]29'!E30</f>
        <v>0</v>
      </c>
      <c r="F28" s="15">
        <f t="shared" si="6"/>
        <v>60</v>
      </c>
      <c r="G28" s="194">
        <f>'[2]29'!H30</f>
        <v>0</v>
      </c>
      <c r="H28" s="195">
        <f>'[2]29'!I30</f>
        <v>0</v>
      </c>
      <c r="I28" s="195">
        <f>'[2]29'!J30</f>
        <v>0</v>
      </c>
      <c r="J28" s="195">
        <f>'[2]29'!K30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'[2]29'!B31</f>
        <v>0</v>
      </c>
      <c r="C29" s="195">
        <f>'[2]29'!C31</f>
        <v>60</v>
      </c>
      <c r="D29" s="195">
        <f>'[2]29'!D31</f>
        <v>0</v>
      </c>
      <c r="E29" s="195">
        <f>'[2]29'!E31</f>
        <v>0</v>
      </c>
      <c r="F29" s="15">
        <f t="shared" si="6"/>
        <v>60</v>
      </c>
      <c r="G29" s="194">
        <f>'[2]29'!H31</f>
        <v>0</v>
      </c>
      <c r="H29" s="195">
        <f>'[2]29'!I31</f>
        <v>0</v>
      </c>
      <c r="I29" s="195">
        <f>'[2]29'!J31</f>
        <v>0</v>
      </c>
      <c r="J29" s="195">
        <f>'[2]29'!K31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'[2]29'!B32</f>
        <v>0</v>
      </c>
      <c r="C30" s="195">
        <f>'[2]29'!C32</f>
        <v>60</v>
      </c>
      <c r="D30" s="195">
        <f>'[2]29'!D32</f>
        <v>0</v>
      </c>
      <c r="E30" s="195">
        <f>'[2]29'!E32</f>
        <v>0</v>
      </c>
      <c r="F30" s="15">
        <f t="shared" si="6"/>
        <v>60</v>
      </c>
      <c r="G30" s="194">
        <f>'[2]29'!H32</f>
        <v>0</v>
      </c>
      <c r="H30" s="195">
        <f>'[2]29'!I32</f>
        <v>0</v>
      </c>
      <c r="I30" s="195">
        <f>'[2]29'!J32</f>
        <v>0</v>
      </c>
      <c r="J30" s="195">
        <f>'[2]29'!K32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'[2]29'!B33</f>
        <v>0</v>
      </c>
      <c r="C31" s="195">
        <f>'[2]29'!C33</f>
        <v>60</v>
      </c>
      <c r="D31" s="195">
        <f>'[2]29'!D33</f>
        <v>0</v>
      </c>
      <c r="E31" s="195">
        <f>'[2]29'!E33</f>
        <v>0</v>
      </c>
      <c r="F31" s="15">
        <f t="shared" si="6"/>
        <v>60</v>
      </c>
      <c r="G31" s="194">
        <f>'[2]29'!H33</f>
        <v>0</v>
      </c>
      <c r="H31" s="195">
        <f>'[2]29'!I33</f>
        <v>0</v>
      </c>
      <c r="I31" s="195">
        <f>'[2]29'!J33</f>
        <v>0</v>
      </c>
      <c r="J31" s="195">
        <f>'[2]29'!K33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'[2]29'!B34</f>
        <v>0</v>
      </c>
      <c r="C32" s="195">
        <f>'[2]29'!C34</f>
        <v>60</v>
      </c>
      <c r="D32" s="195">
        <f>'[2]29'!D34</f>
        <v>0</v>
      </c>
      <c r="E32" s="195">
        <f>'[2]29'!E34</f>
        <v>0</v>
      </c>
      <c r="F32" s="15">
        <f t="shared" si="6"/>
        <v>60</v>
      </c>
      <c r="G32" s="194">
        <f>'[2]29'!H34</f>
        <v>0</v>
      </c>
      <c r="H32" s="195">
        <f>'[2]29'!I34</f>
        <v>0</v>
      </c>
      <c r="I32" s="195">
        <f>'[2]29'!J34</f>
        <v>0</v>
      </c>
      <c r="J32" s="195">
        <f>'[2]29'!K34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'[2]29'!B35</f>
        <v>0</v>
      </c>
      <c r="C33" s="195">
        <f>'[2]29'!C35</f>
        <v>60</v>
      </c>
      <c r="D33" s="195">
        <f>'[2]29'!D35</f>
        <v>0</v>
      </c>
      <c r="E33" s="195">
        <f>'[2]29'!E35</f>
        <v>0</v>
      </c>
      <c r="F33" s="15">
        <f t="shared" si="6"/>
        <v>60</v>
      </c>
      <c r="G33" s="194">
        <f>'[2]29'!H35</f>
        <v>0</v>
      </c>
      <c r="H33" s="195">
        <f>'[2]29'!I35</f>
        <v>0</v>
      </c>
      <c r="I33" s="195">
        <f>'[2]29'!J35</f>
        <v>0</v>
      </c>
      <c r="J33" s="195">
        <f>'[2]29'!K35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'[2]29'!B36</f>
        <v>0</v>
      </c>
      <c r="C34" s="195">
        <f>'[2]29'!C36</f>
        <v>60</v>
      </c>
      <c r="D34" s="195">
        <f>'[2]29'!D36</f>
        <v>0</v>
      </c>
      <c r="E34" s="195">
        <f>'[2]29'!E36</f>
        <v>0</v>
      </c>
      <c r="F34" s="15">
        <f t="shared" si="6"/>
        <v>60</v>
      </c>
      <c r="G34" s="194">
        <f>'[2]29'!H36</f>
        <v>0</v>
      </c>
      <c r="H34" s="195">
        <f>'[2]29'!I36</f>
        <v>0</v>
      </c>
      <c r="I34" s="195">
        <f>'[2]29'!J36</f>
        <v>0</v>
      </c>
      <c r="J34" s="195">
        <f>'[2]29'!K36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'[2]29'!B37</f>
        <v>0</v>
      </c>
      <c r="C35" s="195">
        <f>'[2]29'!C37</f>
        <v>60</v>
      </c>
      <c r="D35" s="195">
        <f>'[2]29'!D37</f>
        <v>0</v>
      </c>
      <c r="E35" s="195">
        <f>'[2]29'!E37</f>
        <v>0</v>
      </c>
      <c r="F35" s="15">
        <f t="shared" si="6"/>
        <v>60</v>
      </c>
      <c r="G35" s="194">
        <f>'[2]29'!H37</f>
        <v>0</v>
      </c>
      <c r="H35" s="195">
        <f>'[2]29'!I37</f>
        <v>0</v>
      </c>
      <c r="I35" s="195">
        <f>'[2]29'!J37</f>
        <v>0</v>
      </c>
      <c r="J35" s="195">
        <f>'[2]29'!K37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'[2]29'!B38</f>
        <v>0</v>
      </c>
      <c r="C36" s="195">
        <f>'[2]29'!C38</f>
        <v>60</v>
      </c>
      <c r="D36" s="195">
        <f>'[2]29'!D38</f>
        <v>0</v>
      </c>
      <c r="E36" s="195">
        <f>'[2]29'!E38</f>
        <v>0</v>
      </c>
      <c r="F36" s="15">
        <f t="shared" si="6"/>
        <v>60</v>
      </c>
      <c r="G36" s="194">
        <f>'[2]29'!H38</f>
        <v>0</v>
      </c>
      <c r="H36" s="195">
        <f>'[2]29'!I38</f>
        <v>0</v>
      </c>
      <c r="I36" s="195">
        <f>'[2]29'!J38</f>
        <v>0</v>
      </c>
      <c r="J36" s="195">
        <f>'[2]29'!K38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'[2]29'!B39</f>
        <v>0</v>
      </c>
      <c r="C37" s="195">
        <f>'[2]29'!C39</f>
        <v>60</v>
      </c>
      <c r="D37" s="195">
        <f>'[2]29'!D39</f>
        <v>0</v>
      </c>
      <c r="E37" s="195">
        <f>'[2]29'!E39</f>
        <v>0</v>
      </c>
      <c r="F37" s="15">
        <f t="shared" si="6"/>
        <v>60</v>
      </c>
      <c r="G37" s="194">
        <f>'[2]29'!H39</f>
        <v>0</v>
      </c>
      <c r="H37" s="195">
        <f>'[2]29'!I39</f>
        <v>0</v>
      </c>
      <c r="I37" s="195">
        <f>'[2]29'!J39</f>
        <v>0</v>
      </c>
      <c r="J37" s="195">
        <f>'[2]29'!K39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'[2]29'!B40</f>
        <v>0</v>
      </c>
      <c r="C38" s="195">
        <f>'[2]29'!C40</f>
        <v>60</v>
      </c>
      <c r="D38" s="195">
        <f>'[2]29'!D40</f>
        <v>0</v>
      </c>
      <c r="E38" s="195">
        <f>'[2]29'!E40</f>
        <v>0</v>
      </c>
      <c r="F38" s="15">
        <f t="shared" si="6"/>
        <v>60</v>
      </c>
      <c r="G38" s="194">
        <f>'[2]29'!H40</f>
        <v>0</v>
      </c>
      <c r="H38" s="195">
        <f>'[2]29'!I40</f>
        <v>0</v>
      </c>
      <c r="I38" s="195">
        <f>'[2]29'!J40</f>
        <v>0</v>
      </c>
      <c r="J38" s="195">
        <f>'[2]29'!K40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'[2]29'!B41</f>
        <v>0</v>
      </c>
      <c r="C39" s="195">
        <f>'[2]29'!C41</f>
        <v>60</v>
      </c>
      <c r="D39" s="195">
        <f>'[2]29'!D41</f>
        <v>0</v>
      </c>
      <c r="E39" s="195">
        <f>'[2]29'!E41</f>
        <v>0</v>
      </c>
      <c r="F39" s="15">
        <f t="shared" si="6"/>
        <v>60</v>
      </c>
      <c r="G39" s="194">
        <f>'[2]29'!H41</f>
        <v>0</v>
      </c>
      <c r="H39" s="195">
        <f>'[2]29'!I41</f>
        <v>0</v>
      </c>
      <c r="I39" s="195">
        <f>'[2]29'!J41</f>
        <v>0</v>
      </c>
      <c r="J39" s="195">
        <f>'[2]29'!K41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'[2]29'!B42</f>
        <v>0</v>
      </c>
      <c r="C40" s="195">
        <f>'[2]29'!C42</f>
        <v>60</v>
      </c>
      <c r="D40" s="195">
        <f>'[2]29'!D42</f>
        <v>0</v>
      </c>
      <c r="E40" s="195">
        <f>'[2]29'!E42</f>
        <v>0</v>
      </c>
      <c r="F40" s="15">
        <f t="shared" si="6"/>
        <v>60</v>
      </c>
      <c r="G40" s="194">
        <f>'[2]29'!H42</f>
        <v>0</v>
      </c>
      <c r="H40" s="195">
        <f>'[2]29'!I42</f>
        <v>0</v>
      </c>
      <c r="I40" s="195">
        <f>'[2]29'!J42</f>
        <v>0</v>
      </c>
      <c r="J40" s="195">
        <f>'[2]29'!K42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'[2]29'!B43</f>
        <v>0</v>
      </c>
      <c r="C41" s="195">
        <f>'[2]29'!C43</f>
        <v>60</v>
      </c>
      <c r="D41" s="195">
        <f>'[2]29'!D43</f>
        <v>0</v>
      </c>
      <c r="E41" s="195">
        <f>'[2]29'!E43</f>
        <v>0</v>
      </c>
      <c r="F41" s="15">
        <f t="shared" si="6"/>
        <v>60</v>
      </c>
      <c r="G41" s="194">
        <f>'[2]29'!H43</f>
        <v>0</v>
      </c>
      <c r="H41" s="195">
        <f>'[2]29'!I43</f>
        <v>0</v>
      </c>
      <c r="I41" s="195">
        <f>'[2]29'!J43</f>
        <v>0</v>
      </c>
      <c r="J41" s="195">
        <f>'[2]29'!K43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'[2]29'!B44</f>
        <v>0</v>
      </c>
      <c r="C42" s="195">
        <f>'[2]29'!C44</f>
        <v>60</v>
      </c>
      <c r="D42" s="195">
        <f>'[2]29'!D44</f>
        <v>0</v>
      </c>
      <c r="E42" s="195">
        <f>'[2]29'!E44</f>
        <v>0</v>
      </c>
      <c r="F42" s="15">
        <f t="shared" si="6"/>
        <v>60</v>
      </c>
      <c r="G42" s="194">
        <f>'[2]29'!H44</f>
        <v>0</v>
      </c>
      <c r="H42" s="195">
        <f>'[2]29'!I44</f>
        <v>0</v>
      </c>
      <c r="I42" s="195">
        <f>'[2]29'!J44</f>
        <v>0</v>
      </c>
      <c r="J42" s="195">
        <f>'[2]29'!K44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'[2]29'!B45</f>
        <v>0</v>
      </c>
      <c r="C43" s="195">
        <f>'[2]29'!C45</f>
        <v>60</v>
      </c>
      <c r="D43" s="195">
        <f>'[2]29'!D45</f>
        <v>0</v>
      </c>
      <c r="E43" s="195">
        <f>'[2]29'!E45</f>
        <v>0</v>
      </c>
      <c r="F43" s="15">
        <f t="shared" si="6"/>
        <v>60</v>
      </c>
      <c r="G43" s="194">
        <f>'[2]29'!H45</f>
        <v>0</v>
      </c>
      <c r="H43" s="195">
        <f>'[2]29'!I45</f>
        <v>0</v>
      </c>
      <c r="I43" s="195">
        <f>'[2]29'!J45</f>
        <v>0</v>
      </c>
      <c r="J43" s="195">
        <f>'[2]29'!K45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'[2]29'!B46</f>
        <v>0</v>
      </c>
      <c r="C44" s="195">
        <f>'[2]29'!C46</f>
        <v>60</v>
      </c>
      <c r="D44" s="195">
        <f>'[2]29'!D46</f>
        <v>0</v>
      </c>
      <c r="E44" s="195">
        <f>'[2]29'!E46</f>
        <v>0</v>
      </c>
      <c r="F44" s="15">
        <f t="shared" si="6"/>
        <v>60</v>
      </c>
      <c r="G44" s="194">
        <f>'[2]29'!H46</f>
        <v>0</v>
      </c>
      <c r="H44" s="195">
        <f>'[2]29'!I46</f>
        <v>0</v>
      </c>
      <c r="I44" s="195">
        <f>'[2]29'!J46</f>
        <v>0</v>
      </c>
      <c r="J44" s="195">
        <f>'[2]29'!K46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'[2]29'!B47</f>
        <v>0</v>
      </c>
      <c r="C45" s="195">
        <f>'[2]29'!C47</f>
        <v>60</v>
      </c>
      <c r="D45" s="195">
        <f>'[2]29'!D47</f>
        <v>0</v>
      </c>
      <c r="E45" s="195">
        <f>'[2]29'!E47</f>
        <v>0</v>
      </c>
      <c r="F45" s="15">
        <f t="shared" si="6"/>
        <v>60</v>
      </c>
      <c r="G45" s="194">
        <f>'[2]29'!H47</f>
        <v>0</v>
      </c>
      <c r="H45" s="195">
        <f>'[2]29'!I47</f>
        <v>0</v>
      </c>
      <c r="I45" s="195">
        <f>'[2]29'!J47</f>
        <v>0</v>
      </c>
      <c r="J45" s="195">
        <f>'[2]29'!K47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'[2]29'!B48</f>
        <v>0</v>
      </c>
      <c r="C46" s="195">
        <f>'[2]29'!C48</f>
        <v>60</v>
      </c>
      <c r="D46" s="195">
        <f>'[2]29'!D48</f>
        <v>0</v>
      </c>
      <c r="E46" s="195">
        <f>'[2]29'!E48</f>
        <v>0</v>
      </c>
      <c r="F46" s="15">
        <f t="shared" si="6"/>
        <v>60</v>
      </c>
      <c r="G46" s="194">
        <f>'[2]29'!H48</f>
        <v>0</v>
      </c>
      <c r="H46" s="195">
        <f>'[2]29'!I48</f>
        <v>0</v>
      </c>
      <c r="I46" s="195">
        <f>'[2]29'!J48</f>
        <v>0</v>
      </c>
      <c r="J46" s="195">
        <f>'[2]29'!K48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'[2]29'!B49</f>
        <v>0</v>
      </c>
      <c r="C47" s="195">
        <f>'[2]29'!C49</f>
        <v>60</v>
      </c>
      <c r="D47" s="195">
        <f>'[2]29'!D49</f>
        <v>0</v>
      </c>
      <c r="E47" s="195">
        <f>'[2]29'!E49</f>
        <v>0</v>
      </c>
      <c r="F47" s="15">
        <f t="shared" si="6"/>
        <v>60</v>
      </c>
      <c r="G47" s="194">
        <f>'[2]29'!H49</f>
        <v>0</v>
      </c>
      <c r="H47" s="195">
        <f>'[2]29'!I49</f>
        <v>0</v>
      </c>
      <c r="I47" s="195">
        <f>'[2]29'!J49</f>
        <v>0</v>
      </c>
      <c r="J47" s="195">
        <f>'[2]29'!K49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'[2]29'!B50</f>
        <v>0</v>
      </c>
      <c r="C48" s="195">
        <f>'[2]29'!C50</f>
        <v>60</v>
      </c>
      <c r="D48" s="195">
        <f>'[2]29'!D50</f>
        <v>0</v>
      </c>
      <c r="E48" s="195">
        <f>'[2]29'!E50</f>
        <v>0</v>
      </c>
      <c r="F48" s="15">
        <f t="shared" si="6"/>
        <v>60</v>
      </c>
      <c r="G48" s="194">
        <f>'[2]29'!H50</f>
        <v>0</v>
      </c>
      <c r="H48" s="195">
        <f>'[2]29'!I50</f>
        <v>0</v>
      </c>
      <c r="I48" s="195">
        <f>'[2]29'!J50</f>
        <v>0</v>
      </c>
      <c r="J48" s="195">
        <f>'[2]29'!K50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'[2]29'!B51</f>
        <v>0</v>
      </c>
      <c r="C49" s="195">
        <f>'[2]29'!C51</f>
        <v>60</v>
      </c>
      <c r="D49" s="195">
        <f>'[2]29'!D51</f>
        <v>0</v>
      </c>
      <c r="E49" s="195">
        <f>'[2]29'!E51</f>
        <v>0</v>
      </c>
      <c r="F49" s="15">
        <f t="shared" si="6"/>
        <v>60</v>
      </c>
      <c r="G49" s="194">
        <f>'[2]29'!H51</f>
        <v>0</v>
      </c>
      <c r="H49" s="195">
        <f>'[2]29'!I51</f>
        <v>0</v>
      </c>
      <c r="I49" s="195">
        <f>'[2]29'!J51</f>
        <v>0</v>
      </c>
      <c r="J49" s="195">
        <f>'[2]29'!K51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'[2]29'!B52</f>
        <v>0</v>
      </c>
      <c r="C50" s="195">
        <f>'[2]29'!C52</f>
        <v>60</v>
      </c>
      <c r="D50" s="195">
        <f>'[2]29'!D52</f>
        <v>0</v>
      </c>
      <c r="E50" s="195">
        <f>'[2]29'!E52</f>
        <v>0</v>
      </c>
      <c r="F50" s="15">
        <f t="shared" si="6"/>
        <v>60</v>
      </c>
      <c r="G50" s="194">
        <f>'[2]29'!H52</f>
        <v>0</v>
      </c>
      <c r="H50" s="195">
        <f>'[2]29'!I52</f>
        <v>0</v>
      </c>
      <c r="I50" s="195">
        <f>'[2]29'!J52</f>
        <v>0</v>
      </c>
      <c r="J50" s="195">
        <f>'[2]29'!K52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'[2]29'!B53</f>
        <v>0</v>
      </c>
      <c r="C51" s="195">
        <f>'[2]29'!C53</f>
        <v>60</v>
      </c>
      <c r="D51" s="195">
        <f>'[2]29'!D53</f>
        <v>0</v>
      </c>
      <c r="E51" s="195">
        <f>'[2]29'!E53</f>
        <v>0</v>
      </c>
      <c r="F51" s="15">
        <f t="shared" si="6"/>
        <v>60</v>
      </c>
      <c r="G51" s="194">
        <f>'[2]29'!H53</f>
        <v>0</v>
      </c>
      <c r="H51" s="195">
        <f>'[2]29'!I53</f>
        <v>0</v>
      </c>
      <c r="I51" s="195">
        <f>'[2]29'!J53</f>
        <v>0</v>
      </c>
      <c r="J51" s="195">
        <f>'[2]29'!K53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'[2]29'!B54</f>
        <v>0</v>
      </c>
      <c r="C52" s="195">
        <f>'[2]29'!C54</f>
        <v>60</v>
      </c>
      <c r="D52" s="195">
        <f>'[2]29'!D54</f>
        <v>0</v>
      </c>
      <c r="E52" s="195">
        <f>'[2]29'!E54</f>
        <v>0</v>
      </c>
      <c r="F52" s="15">
        <f t="shared" si="6"/>
        <v>60</v>
      </c>
      <c r="G52" s="194">
        <f>'[2]29'!H54</f>
        <v>0</v>
      </c>
      <c r="H52" s="195">
        <f>'[2]29'!I54</f>
        <v>0</v>
      </c>
      <c r="I52" s="195">
        <f>'[2]29'!J54</f>
        <v>0</v>
      </c>
      <c r="J52" s="195">
        <f>'[2]29'!K54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'[2]29'!B55</f>
        <v>0</v>
      </c>
      <c r="C53" s="195">
        <f>'[2]29'!C55</f>
        <v>60</v>
      </c>
      <c r="D53" s="195">
        <f>'[2]29'!D55</f>
        <v>0</v>
      </c>
      <c r="E53" s="195">
        <f>'[2]29'!E55</f>
        <v>0</v>
      </c>
      <c r="F53" s="15">
        <f t="shared" si="6"/>
        <v>60</v>
      </c>
      <c r="G53" s="194">
        <f>'[2]29'!H55</f>
        <v>0</v>
      </c>
      <c r="H53" s="195">
        <f>'[2]29'!I55</f>
        <v>0</v>
      </c>
      <c r="I53" s="195">
        <f>'[2]29'!J55</f>
        <v>0</v>
      </c>
      <c r="J53" s="195">
        <f>'[2]29'!K55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'[2]29'!B56</f>
        <v>0</v>
      </c>
      <c r="C54" s="195">
        <f>'[2]29'!C56</f>
        <v>60</v>
      </c>
      <c r="D54" s="195">
        <f>'[2]29'!D56</f>
        <v>0</v>
      </c>
      <c r="E54" s="195">
        <f>'[2]29'!E56</f>
        <v>0</v>
      </c>
      <c r="F54" s="15">
        <f t="shared" si="6"/>
        <v>60</v>
      </c>
      <c r="G54" s="194">
        <f>'[2]29'!H56</f>
        <v>0</v>
      </c>
      <c r="H54" s="195">
        <f>'[2]29'!I56</f>
        <v>0</v>
      </c>
      <c r="I54" s="195">
        <f>'[2]29'!J56</f>
        <v>0</v>
      </c>
      <c r="J54" s="195">
        <f>'[2]29'!K56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'[2]29'!B57</f>
        <v>0</v>
      </c>
      <c r="C55" s="195">
        <f>'[2]29'!C57</f>
        <v>60</v>
      </c>
      <c r="D55" s="195">
        <f>'[2]29'!D57</f>
        <v>0</v>
      </c>
      <c r="E55" s="195">
        <f>'[2]29'!E57</f>
        <v>0</v>
      </c>
      <c r="F55" s="15">
        <f t="shared" si="6"/>
        <v>60</v>
      </c>
      <c r="G55" s="194">
        <f>'[2]29'!H57</f>
        <v>0</v>
      </c>
      <c r="H55" s="195">
        <f>'[2]29'!I57</f>
        <v>0</v>
      </c>
      <c r="I55" s="195">
        <f>'[2]29'!J57</f>
        <v>0</v>
      </c>
      <c r="J55" s="195">
        <f>'[2]29'!K57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'[2]29'!B58</f>
        <v>0</v>
      </c>
      <c r="C56" s="195">
        <f>'[2]29'!C58</f>
        <v>60</v>
      </c>
      <c r="D56" s="195">
        <f>'[2]29'!D58</f>
        <v>0</v>
      </c>
      <c r="E56" s="195">
        <f>'[2]29'!E58</f>
        <v>0</v>
      </c>
      <c r="F56" s="15">
        <f t="shared" si="6"/>
        <v>60</v>
      </c>
      <c r="G56" s="194">
        <f>'[2]29'!H58</f>
        <v>0</v>
      </c>
      <c r="H56" s="195">
        <f>'[2]29'!I58</f>
        <v>0</v>
      </c>
      <c r="I56" s="195">
        <f>'[2]29'!J58</f>
        <v>0</v>
      </c>
      <c r="J56" s="195">
        <f>'[2]29'!K58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'[2]29'!B59</f>
        <v>0</v>
      </c>
      <c r="C57" s="195">
        <f>'[2]29'!C59</f>
        <v>60</v>
      </c>
      <c r="D57" s="195">
        <f>'[2]29'!D59</f>
        <v>0</v>
      </c>
      <c r="E57" s="195">
        <f>'[2]29'!E59</f>
        <v>0</v>
      </c>
      <c r="F57" s="15">
        <f t="shared" si="6"/>
        <v>60</v>
      </c>
      <c r="G57" s="194">
        <f>'[2]29'!H59</f>
        <v>0</v>
      </c>
      <c r="H57" s="195">
        <f>'[2]29'!I59</f>
        <v>0</v>
      </c>
      <c r="I57" s="195">
        <f>'[2]29'!J59</f>
        <v>0</v>
      </c>
      <c r="J57" s="195">
        <f>'[2]29'!K59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'[2]29'!B60</f>
        <v>0</v>
      </c>
      <c r="C58" s="195">
        <f>'[2]29'!C60</f>
        <v>60</v>
      </c>
      <c r="D58" s="195">
        <f>'[2]29'!D60</f>
        <v>0</v>
      </c>
      <c r="E58" s="195">
        <f>'[2]29'!E60</f>
        <v>0</v>
      </c>
      <c r="F58" s="15">
        <f t="shared" si="6"/>
        <v>60</v>
      </c>
      <c r="G58" s="194">
        <f>'[2]29'!H60</f>
        <v>0</v>
      </c>
      <c r="H58" s="195">
        <f>'[2]29'!I60</f>
        <v>0</v>
      </c>
      <c r="I58" s="195">
        <f>'[2]29'!J60</f>
        <v>0</v>
      </c>
      <c r="J58" s="195">
        <f>'[2]29'!K60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'[2]29'!B61</f>
        <v>0</v>
      </c>
      <c r="C59" s="195">
        <f>'[2]29'!C61</f>
        <v>60</v>
      </c>
      <c r="D59" s="195">
        <f>'[2]29'!D61</f>
        <v>0</v>
      </c>
      <c r="E59" s="195">
        <f>'[2]29'!E61</f>
        <v>0</v>
      </c>
      <c r="F59" s="15">
        <f t="shared" si="6"/>
        <v>60</v>
      </c>
      <c r="G59" s="194">
        <f>'[2]29'!H61</f>
        <v>0</v>
      </c>
      <c r="H59" s="195">
        <f>'[2]29'!I61</f>
        <v>0</v>
      </c>
      <c r="I59" s="195">
        <f>'[2]29'!J61</f>
        <v>0</v>
      </c>
      <c r="J59" s="195">
        <f>'[2]29'!K61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'[2]29'!B62</f>
        <v>0</v>
      </c>
      <c r="C60" s="195">
        <f>'[2]29'!C62</f>
        <v>60</v>
      </c>
      <c r="D60" s="195">
        <f>'[2]29'!D62</f>
        <v>0</v>
      </c>
      <c r="E60" s="195">
        <f>'[2]29'!E62</f>
        <v>0</v>
      </c>
      <c r="F60" s="15">
        <f t="shared" si="6"/>
        <v>60</v>
      </c>
      <c r="G60" s="194">
        <f>'[2]29'!H62</f>
        <v>0</v>
      </c>
      <c r="H60" s="195">
        <f>'[2]29'!I62</f>
        <v>0</v>
      </c>
      <c r="I60" s="195">
        <f>'[2]29'!J62</f>
        <v>0</v>
      </c>
      <c r="J60" s="195">
        <f>'[2]29'!K62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'[2]29'!B63</f>
        <v>0</v>
      </c>
      <c r="C61" s="195">
        <f>'[2]29'!C63</f>
        <v>60</v>
      </c>
      <c r="D61" s="195">
        <f>'[2]29'!D63</f>
        <v>0</v>
      </c>
      <c r="E61" s="195">
        <f>'[2]29'!E63</f>
        <v>0</v>
      </c>
      <c r="F61" s="15">
        <f t="shared" si="6"/>
        <v>60</v>
      </c>
      <c r="G61" s="194">
        <f>'[2]29'!H63</f>
        <v>0</v>
      </c>
      <c r="H61" s="195">
        <f>'[2]29'!I63</f>
        <v>0</v>
      </c>
      <c r="I61" s="195">
        <f>'[2]29'!J63</f>
        <v>0</v>
      </c>
      <c r="J61" s="195">
        <f>'[2]29'!K63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'[2]29'!B64</f>
        <v>0</v>
      </c>
      <c r="C62" s="195">
        <f>'[2]29'!C64</f>
        <v>60</v>
      </c>
      <c r="D62" s="195">
        <f>'[2]29'!D64</f>
        <v>0</v>
      </c>
      <c r="E62" s="195">
        <f>'[2]29'!E64</f>
        <v>0</v>
      </c>
      <c r="F62" s="15">
        <f t="shared" si="6"/>
        <v>60</v>
      </c>
      <c r="G62" s="194">
        <f>'[2]29'!H64</f>
        <v>0</v>
      </c>
      <c r="H62" s="195">
        <f>'[2]29'!I64</f>
        <v>0</v>
      </c>
      <c r="I62" s="195">
        <f>'[2]29'!J64</f>
        <v>0</v>
      </c>
      <c r="J62" s="195">
        <f>'[2]29'!K64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'[2]29'!B65</f>
        <v>0</v>
      </c>
      <c r="C63" s="195">
        <f>'[2]29'!C65</f>
        <v>60</v>
      </c>
      <c r="D63" s="195">
        <f>'[2]29'!D65</f>
        <v>0</v>
      </c>
      <c r="E63" s="195">
        <f>'[2]29'!E65</f>
        <v>0</v>
      </c>
      <c r="F63" s="15">
        <f t="shared" si="6"/>
        <v>60</v>
      </c>
      <c r="G63" s="194">
        <f>'[2]29'!H65</f>
        <v>0</v>
      </c>
      <c r="H63" s="195">
        <f>'[2]29'!I65</f>
        <v>0</v>
      </c>
      <c r="I63" s="195">
        <f>'[2]29'!J65</f>
        <v>0</v>
      </c>
      <c r="J63" s="195">
        <f>'[2]29'!K65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'[2]29'!B66</f>
        <v>0</v>
      </c>
      <c r="C64" s="195">
        <f>'[2]29'!C66</f>
        <v>60</v>
      </c>
      <c r="D64" s="195">
        <f>'[2]29'!D66</f>
        <v>0</v>
      </c>
      <c r="E64" s="195">
        <f>'[2]29'!E66</f>
        <v>0</v>
      </c>
      <c r="F64" s="15">
        <f t="shared" si="6"/>
        <v>60</v>
      </c>
      <c r="G64" s="194">
        <f>'[2]29'!H66</f>
        <v>0</v>
      </c>
      <c r="H64" s="195">
        <f>'[2]29'!I66</f>
        <v>0</v>
      </c>
      <c r="I64" s="195">
        <f>'[2]29'!J66</f>
        <v>0</v>
      </c>
      <c r="J64" s="195">
        <f>'[2]29'!K66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'[2]29'!B67</f>
        <v>0</v>
      </c>
      <c r="C65" s="195">
        <f>'[2]29'!C67</f>
        <v>60</v>
      </c>
      <c r="D65" s="195">
        <f>'[2]29'!D67</f>
        <v>0</v>
      </c>
      <c r="E65" s="195">
        <f>'[2]29'!E67</f>
        <v>0</v>
      </c>
      <c r="F65" s="15">
        <f t="shared" si="6"/>
        <v>60</v>
      </c>
      <c r="G65" s="194">
        <f>'[2]29'!H67</f>
        <v>0</v>
      </c>
      <c r="H65" s="195">
        <f>'[2]29'!I67</f>
        <v>0</v>
      </c>
      <c r="I65" s="195">
        <f>'[2]29'!J67</f>
        <v>0</v>
      </c>
      <c r="J65" s="195">
        <f>'[2]29'!K67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'[2]29'!B68</f>
        <v>0</v>
      </c>
      <c r="C66" s="195">
        <f>'[2]29'!C68</f>
        <v>60</v>
      </c>
      <c r="D66" s="195">
        <f>'[2]29'!D68</f>
        <v>0</v>
      </c>
      <c r="E66" s="195">
        <f>'[2]29'!E68</f>
        <v>0</v>
      </c>
      <c r="F66" s="15">
        <f t="shared" si="6"/>
        <v>60</v>
      </c>
      <c r="G66" s="194">
        <f>'[2]29'!H68</f>
        <v>0</v>
      </c>
      <c r="H66" s="195">
        <f>'[2]29'!I68</f>
        <v>0</v>
      </c>
      <c r="I66" s="195">
        <f>'[2]29'!J68</f>
        <v>0</v>
      </c>
      <c r="J66" s="195">
        <f>'[2]29'!K68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'[2]29'!B69</f>
        <v>0</v>
      </c>
      <c r="C67" s="195">
        <f>'[2]29'!C69</f>
        <v>60</v>
      </c>
      <c r="D67" s="195">
        <f>'[2]29'!D69</f>
        <v>0</v>
      </c>
      <c r="E67" s="195">
        <f>'[2]29'!E69</f>
        <v>0</v>
      </c>
      <c r="F67" s="15">
        <f t="shared" si="6"/>
        <v>60</v>
      </c>
      <c r="G67" s="194">
        <f>'[2]29'!H69</f>
        <v>0</v>
      </c>
      <c r="H67" s="195">
        <f>'[2]29'!I69</f>
        <v>0</v>
      </c>
      <c r="I67" s="195">
        <f>'[2]29'!J69</f>
        <v>0</v>
      </c>
      <c r="J67" s="195">
        <f>'[2]29'!K69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'[2]29'!B70</f>
        <v>0</v>
      </c>
      <c r="C68" s="195">
        <f>'[2]29'!C70</f>
        <v>60</v>
      </c>
      <c r="D68" s="195">
        <f>'[2]29'!D70</f>
        <v>0</v>
      </c>
      <c r="E68" s="195">
        <f>'[2]29'!E70</f>
        <v>0</v>
      </c>
      <c r="F68" s="15">
        <f t="shared" si="6"/>
        <v>60</v>
      </c>
      <c r="G68" s="194">
        <f>'[2]29'!H70</f>
        <v>0</v>
      </c>
      <c r="H68" s="195">
        <f>'[2]29'!I70</f>
        <v>0</v>
      </c>
      <c r="I68" s="195">
        <f>'[2]29'!J70</f>
        <v>0</v>
      </c>
      <c r="J68" s="195">
        <f>'[2]29'!K70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'[2]29'!B71</f>
        <v>0</v>
      </c>
      <c r="C69" s="195">
        <f>'[2]29'!C71</f>
        <v>60</v>
      </c>
      <c r="D69" s="195">
        <f>'[2]29'!D71</f>
        <v>0</v>
      </c>
      <c r="E69" s="195">
        <f>'[2]29'!E71</f>
        <v>0</v>
      </c>
      <c r="F69" s="15">
        <f t="shared" ref="F69:F98" si="16">SUM(B69:E69)</f>
        <v>60</v>
      </c>
      <c r="G69" s="194">
        <f>'[2]29'!H71</f>
        <v>0</v>
      </c>
      <c r="H69" s="195">
        <f>'[2]29'!I71</f>
        <v>0</v>
      </c>
      <c r="I69" s="195">
        <f>'[2]29'!J71</f>
        <v>0</v>
      </c>
      <c r="J69" s="195">
        <f>'[2]29'!K71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'[2]29'!B72</f>
        <v>0</v>
      </c>
      <c r="C70" s="195">
        <f>'[2]29'!C72</f>
        <v>60</v>
      </c>
      <c r="D70" s="195">
        <f>'[2]29'!D72</f>
        <v>0</v>
      </c>
      <c r="E70" s="195">
        <f>'[2]29'!E72</f>
        <v>0</v>
      </c>
      <c r="F70" s="15">
        <f t="shared" si="16"/>
        <v>60</v>
      </c>
      <c r="G70" s="194">
        <f>'[2]29'!H72</f>
        <v>0</v>
      </c>
      <c r="H70" s="195">
        <f>'[2]29'!I72</f>
        <v>0</v>
      </c>
      <c r="I70" s="195">
        <f>'[2]29'!J72</f>
        <v>0</v>
      </c>
      <c r="J70" s="195">
        <f>'[2]29'!K72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'[2]29'!B73</f>
        <v>0</v>
      </c>
      <c r="C71" s="195">
        <f>'[2]29'!C73</f>
        <v>60</v>
      </c>
      <c r="D71" s="195">
        <f>'[2]29'!D73</f>
        <v>0</v>
      </c>
      <c r="E71" s="195">
        <f>'[2]29'!E73</f>
        <v>0</v>
      </c>
      <c r="F71" s="15">
        <f t="shared" si="16"/>
        <v>60</v>
      </c>
      <c r="G71" s="194">
        <f>'[2]29'!H73</f>
        <v>0</v>
      </c>
      <c r="H71" s="195">
        <f>'[2]29'!I73</f>
        <v>0</v>
      </c>
      <c r="I71" s="195">
        <f>'[2]29'!J73</f>
        <v>0</v>
      </c>
      <c r="J71" s="195">
        <f>'[2]29'!K73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'[2]29'!B74</f>
        <v>0</v>
      </c>
      <c r="C72" s="195">
        <f>'[2]29'!C74</f>
        <v>60</v>
      </c>
      <c r="D72" s="195">
        <f>'[2]29'!D74</f>
        <v>0</v>
      </c>
      <c r="E72" s="195">
        <f>'[2]29'!E74</f>
        <v>0</v>
      </c>
      <c r="F72" s="15">
        <f t="shared" si="16"/>
        <v>60</v>
      </c>
      <c r="G72" s="194">
        <f>'[2]29'!H74</f>
        <v>0</v>
      </c>
      <c r="H72" s="195">
        <f>'[2]29'!I74</f>
        <v>0</v>
      </c>
      <c r="I72" s="195">
        <f>'[2]29'!J74</f>
        <v>0</v>
      </c>
      <c r="J72" s="195">
        <f>'[2]29'!K74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'[2]29'!B75</f>
        <v>0</v>
      </c>
      <c r="C73" s="195">
        <f>'[2]29'!C75</f>
        <v>60</v>
      </c>
      <c r="D73" s="195">
        <f>'[2]29'!D75</f>
        <v>0</v>
      </c>
      <c r="E73" s="195">
        <f>'[2]29'!E75</f>
        <v>0</v>
      </c>
      <c r="F73" s="15">
        <f t="shared" si="16"/>
        <v>60</v>
      </c>
      <c r="G73" s="194">
        <f>'[2]29'!H75</f>
        <v>0</v>
      </c>
      <c r="H73" s="195">
        <f>'[2]29'!I75</f>
        <v>0</v>
      </c>
      <c r="I73" s="195">
        <f>'[2]29'!J75</f>
        <v>0</v>
      </c>
      <c r="J73" s="195">
        <f>'[2]29'!K75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'[2]29'!B76</f>
        <v>0</v>
      </c>
      <c r="C74" s="195">
        <f>'[2]29'!C76</f>
        <v>60</v>
      </c>
      <c r="D74" s="195">
        <f>'[2]29'!D76</f>
        <v>0</v>
      </c>
      <c r="E74" s="195">
        <f>'[2]29'!E76</f>
        <v>0</v>
      </c>
      <c r="F74" s="15">
        <f t="shared" si="16"/>
        <v>60</v>
      </c>
      <c r="G74" s="194">
        <f>'[2]29'!H76</f>
        <v>0</v>
      </c>
      <c r="H74" s="195">
        <f>'[2]29'!I76</f>
        <v>0</v>
      </c>
      <c r="I74" s="195">
        <f>'[2]29'!J76</f>
        <v>0</v>
      </c>
      <c r="J74" s="195">
        <f>'[2]29'!K76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'[2]29'!B77</f>
        <v>0</v>
      </c>
      <c r="C75" s="195">
        <f>'[2]29'!C77</f>
        <v>60</v>
      </c>
      <c r="D75" s="195">
        <f>'[2]29'!D77</f>
        <v>0</v>
      </c>
      <c r="E75" s="195">
        <f>'[2]29'!E77</f>
        <v>0</v>
      </c>
      <c r="F75" s="15">
        <f t="shared" si="16"/>
        <v>60</v>
      </c>
      <c r="G75" s="194">
        <f>'[2]29'!H77</f>
        <v>0</v>
      </c>
      <c r="H75" s="195">
        <f>'[2]29'!I77</f>
        <v>0</v>
      </c>
      <c r="I75" s="195">
        <f>'[2]29'!J77</f>
        <v>0</v>
      </c>
      <c r="J75" s="195">
        <f>'[2]29'!K77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'[2]29'!B78</f>
        <v>0</v>
      </c>
      <c r="C76" s="195">
        <f>'[2]29'!C78</f>
        <v>60</v>
      </c>
      <c r="D76" s="195">
        <f>'[2]29'!D78</f>
        <v>0</v>
      </c>
      <c r="E76" s="195">
        <f>'[2]29'!E78</f>
        <v>0</v>
      </c>
      <c r="F76" s="15">
        <f t="shared" si="16"/>
        <v>60</v>
      </c>
      <c r="G76" s="194">
        <f>'[2]29'!H78</f>
        <v>0</v>
      </c>
      <c r="H76" s="195">
        <f>'[2]29'!I78</f>
        <v>0</v>
      </c>
      <c r="I76" s="195">
        <f>'[2]29'!J78</f>
        <v>0</v>
      </c>
      <c r="J76" s="195">
        <f>'[2]29'!K78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'[2]29'!B79</f>
        <v>0</v>
      </c>
      <c r="C77" s="195">
        <f>'[2]29'!C79</f>
        <v>60</v>
      </c>
      <c r="D77" s="195">
        <f>'[2]29'!D79</f>
        <v>0</v>
      </c>
      <c r="E77" s="195">
        <f>'[2]29'!E79</f>
        <v>0</v>
      </c>
      <c r="F77" s="15">
        <f t="shared" si="16"/>
        <v>60</v>
      </c>
      <c r="G77" s="194">
        <f>'[2]29'!H79</f>
        <v>0</v>
      </c>
      <c r="H77" s="195">
        <f>'[2]29'!I79</f>
        <v>0</v>
      </c>
      <c r="I77" s="195">
        <f>'[2]29'!J79</f>
        <v>0</v>
      </c>
      <c r="J77" s="195">
        <f>'[2]29'!K79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'[2]29'!B80</f>
        <v>0</v>
      </c>
      <c r="C78" s="195">
        <f>'[2]29'!C80</f>
        <v>60</v>
      </c>
      <c r="D78" s="195">
        <f>'[2]29'!D80</f>
        <v>0</v>
      </c>
      <c r="E78" s="195">
        <f>'[2]29'!E80</f>
        <v>0</v>
      </c>
      <c r="F78" s="15">
        <f t="shared" si="16"/>
        <v>60</v>
      </c>
      <c r="G78" s="194">
        <f>'[2]29'!H80</f>
        <v>0</v>
      </c>
      <c r="H78" s="195">
        <f>'[2]29'!I80</f>
        <v>0</v>
      </c>
      <c r="I78" s="195">
        <f>'[2]29'!J80</f>
        <v>0</v>
      </c>
      <c r="J78" s="195">
        <f>'[2]29'!K80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'[2]29'!B81</f>
        <v>0</v>
      </c>
      <c r="C79" s="195">
        <f>'[2]29'!C81</f>
        <v>60</v>
      </c>
      <c r="D79" s="195">
        <f>'[2]29'!D81</f>
        <v>0</v>
      </c>
      <c r="E79" s="195">
        <f>'[2]29'!E81</f>
        <v>0</v>
      </c>
      <c r="F79" s="15">
        <f t="shared" si="16"/>
        <v>60</v>
      </c>
      <c r="G79" s="194">
        <f>'[2]29'!H81</f>
        <v>0</v>
      </c>
      <c r="H79" s="195">
        <f>'[2]29'!I81</f>
        <v>0</v>
      </c>
      <c r="I79" s="195">
        <f>'[2]29'!J81</f>
        <v>0</v>
      </c>
      <c r="J79" s="195">
        <f>'[2]29'!K81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'[2]29'!B82</f>
        <v>0</v>
      </c>
      <c r="C80" s="195">
        <f>'[2]29'!C82</f>
        <v>60</v>
      </c>
      <c r="D80" s="195">
        <f>'[2]29'!D82</f>
        <v>0</v>
      </c>
      <c r="E80" s="195">
        <f>'[2]29'!E82</f>
        <v>0</v>
      </c>
      <c r="F80" s="15">
        <f t="shared" si="16"/>
        <v>60</v>
      </c>
      <c r="G80" s="194">
        <f>'[2]29'!H82</f>
        <v>0</v>
      </c>
      <c r="H80" s="195">
        <f>'[2]29'!I82</f>
        <v>0</v>
      </c>
      <c r="I80" s="195">
        <f>'[2]29'!J82</f>
        <v>0</v>
      </c>
      <c r="J80" s="195">
        <f>'[2]29'!K82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'[2]29'!B83</f>
        <v>0</v>
      </c>
      <c r="C81" s="195">
        <f>'[2]29'!C83</f>
        <v>60</v>
      </c>
      <c r="D81" s="195">
        <f>'[2]29'!D83</f>
        <v>0</v>
      </c>
      <c r="E81" s="195">
        <f>'[2]29'!E83</f>
        <v>0</v>
      </c>
      <c r="F81" s="15">
        <f t="shared" si="16"/>
        <v>60</v>
      </c>
      <c r="G81" s="194">
        <f>'[2]29'!H83</f>
        <v>0</v>
      </c>
      <c r="H81" s="195">
        <f>'[2]29'!I83</f>
        <v>0</v>
      </c>
      <c r="I81" s="195">
        <f>'[2]29'!J83</f>
        <v>0</v>
      </c>
      <c r="J81" s="195">
        <f>'[2]29'!K83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'[2]29'!B84</f>
        <v>0</v>
      </c>
      <c r="C82" s="195">
        <f>'[2]29'!C84</f>
        <v>60</v>
      </c>
      <c r="D82" s="195">
        <f>'[2]29'!D84</f>
        <v>0</v>
      </c>
      <c r="E82" s="195">
        <f>'[2]29'!E84</f>
        <v>0</v>
      </c>
      <c r="F82" s="15">
        <f t="shared" si="16"/>
        <v>60</v>
      </c>
      <c r="G82" s="194">
        <f>'[2]29'!H84</f>
        <v>0</v>
      </c>
      <c r="H82" s="195">
        <f>'[2]29'!I84</f>
        <v>0</v>
      </c>
      <c r="I82" s="195">
        <f>'[2]29'!J84</f>
        <v>0</v>
      </c>
      <c r="J82" s="195">
        <f>'[2]29'!K84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'[2]29'!B85</f>
        <v>0</v>
      </c>
      <c r="C83" s="195">
        <f>'[2]29'!C85</f>
        <v>60</v>
      </c>
      <c r="D83" s="195">
        <f>'[2]29'!D85</f>
        <v>0</v>
      </c>
      <c r="E83" s="195">
        <f>'[2]29'!E85</f>
        <v>0</v>
      </c>
      <c r="F83" s="15">
        <f t="shared" si="16"/>
        <v>60</v>
      </c>
      <c r="G83" s="194">
        <f>'[2]29'!H85</f>
        <v>0</v>
      </c>
      <c r="H83" s="195">
        <f>'[2]29'!I85</f>
        <v>0</v>
      </c>
      <c r="I83" s="195">
        <f>'[2]29'!J85</f>
        <v>0</v>
      </c>
      <c r="J83" s="195">
        <f>'[2]29'!K85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'[2]29'!B86</f>
        <v>0</v>
      </c>
      <c r="C84" s="195">
        <f>'[2]29'!C86</f>
        <v>60</v>
      </c>
      <c r="D84" s="195">
        <f>'[2]29'!D86</f>
        <v>0</v>
      </c>
      <c r="E84" s="195">
        <f>'[2]29'!E86</f>
        <v>0</v>
      </c>
      <c r="F84" s="15">
        <f t="shared" si="16"/>
        <v>60</v>
      </c>
      <c r="G84" s="194">
        <f>'[2]29'!H86</f>
        <v>0</v>
      </c>
      <c r="H84" s="195">
        <f>'[2]29'!I86</f>
        <v>0</v>
      </c>
      <c r="I84" s="195">
        <f>'[2]29'!J86</f>
        <v>0</v>
      </c>
      <c r="J84" s="195">
        <f>'[2]29'!K86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'[2]29'!B87</f>
        <v>0</v>
      </c>
      <c r="C85" s="195">
        <f>'[2]29'!C87</f>
        <v>60</v>
      </c>
      <c r="D85" s="195">
        <f>'[2]29'!D87</f>
        <v>0</v>
      </c>
      <c r="E85" s="195">
        <f>'[2]29'!E87</f>
        <v>0</v>
      </c>
      <c r="F85" s="15">
        <f t="shared" si="16"/>
        <v>60</v>
      </c>
      <c r="G85" s="194">
        <f>'[2]29'!H87</f>
        <v>0</v>
      </c>
      <c r="H85" s="195">
        <f>'[2]29'!I87</f>
        <v>0</v>
      </c>
      <c r="I85" s="195">
        <f>'[2]29'!J87</f>
        <v>0</v>
      </c>
      <c r="J85" s="195">
        <f>'[2]29'!K87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'[2]29'!B88</f>
        <v>0</v>
      </c>
      <c r="C86" s="195">
        <f>'[2]29'!C88</f>
        <v>60</v>
      </c>
      <c r="D86" s="195">
        <f>'[2]29'!D88</f>
        <v>0</v>
      </c>
      <c r="E86" s="195">
        <f>'[2]29'!E88</f>
        <v>0</v>
      </c>
      <c r="F86" s="15">
        <f t="shared" si="16"/>
        <v>60</v>
      </c>
      <c r="G86" s="194">
        <f>'[2]29'!H88</f>
        <v>0</v>
      </c>
      <c r="H86" s="195">
        <f>'[2]29'!I88</f>
        <v>0</v>
      </c>
      <c r="I86" s="195">
        <f>'[2]29'!J88</f>
        <v>0</v>
      </c>
      <c r="J86" s="195">
        <f>'[2]29'!K88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'[2]29'!B89</f>
        <v>0</v>
      </c>
      <c r="C87" s="195">
        <f>'[2]29'!C89</f>
        <v>60</v>
      </c>
      <c r="D87" s="195">
        <f>'[2]29'!D89</f>
        <v>0</v>
      </c>
      <c r="E87" s="195">
        <f>'[2]29'!E89</f>
        <v>0</v>
      </c>
      <c r="F87" s="15">
        <f t="shared" si="16"/>
        <v>60</v>
      </c>
      <c r="G87" s="194">
        <f>'[2]29'!H89</f>
        <v>0</v>
      </c>
      <c r="H87" s="195">
        <f>'[2]29'!I89</f>
        <v>0</v>
      </c>
      <c r="I87" s="195">
        <f>'[2]29'!J89</f>
        <v>0</v>
      </c>
      <c r="J87" s="195">
        <f>'[2]29'!K89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'[2]29'!B90</f>
        <v>0</v>
      </c>
      <c r="C88" s="195">
        <f>'[2]29'!C90</f>
        <v>60</v>
      </c>
      <c r="D88" s="195">
        <f>'[2]29'!D90</f>
        <v>0</v>
      </c>
      <c r="E88" s="195">
        <f>'[2]29'!E90</f>
        <v>0</v>
      </c>
      <c r="F88" s="15">
        <f t="shared" si="16"/>
        <v>60</v>
      </c>
      <c r="G88" s="194">
        <f>'[2]29'!H90</f>
        <v>0</v>
      </c>
      <c r="H88" s="195">
        <f>'[2]29'!I90</f>
        <v>0</v>
      </c>
      <c r="I88" s="195">
        <f>'[2]29'!J90</f>
        <v>0</v>
      </c>
      <c r="J88" s="195">
        <f>'[2]29'!K90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'[2]29'!B91</f>
        <v>0</v>
      </c>
      <c r="C89" s="195">
        <f>'[2]29'!C91</f>
        <v>60</v>
      </c>
      <c r="D89" s="195">
        <f>'[2]29'!D91</f>
        <v>0</v>
      </c>
      <c r="E89" s="195">
        <f>'[2]29'!E91</f>
        <v>0</v>
      </c>
      <c r="F89" s="15">
        <f t="shared" si="16"/>
        <v>60</v>
      </c>
      <c r="G89" s="194">
        <f>'[2]29'!H91</f>
        <v>0</v>
      </c>
      <c r="H89" s="195">
        <f>'[2]29'!I91</f>
        <v>0</v>
      </c>
      <c r="I89" s="195">
        <f>'[2]29'!J91</f>
        <v>0</v>
      </c>
      <c r="J89" s="195">
        <f>'[2]29'!K91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'[2]29'!B92</f>
        <v>0</v>
      </c>
      <c r="C90" s="195">
        <f>'[2]29'!C92</f>
        <v>60</v>
      </c>
      <c r="D90" s="195">
        <f>'[2]29'!D92</f>
        <v>0</v>
      </c>
      <c r="E90" s="195">
        <f>'[2]29'!E92</f>
        <v>0</v>
      </c>
      <c r="F90" s="15">
        <f t="shared" si="16"/>
        <v>60</v>
      </c>
      <c r="G90" s="194">
        <f>'[2]29'!H92</f>
        <v>0</v>
      </c>
      <c r="H90" s="195">
        <f>'[2]29'!I92</f>
        <v>0</v>
      </c>
      <c r="I90" s="195">
        <f>'[2]29'!J92</f>
        <v>0</v>
      </c>
      <c r="J90" s="195">
        <f>'[2]29'!K92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'[2]29'!B93</f>
        <v>0</v>
      </c>
      <c r="C91" s="195">
        <f>'[2]29'!C93</f>
        <v>60</v>
      </c>
      <c r="D91" s="195">
        <f>'[2]29'!D93</f>
        <v>0</v>
      </c>
      <c r="E91" s="195">
        <f>'[2]29'!E93</f>
        <v>0</v>
      </c>
      <c r="F91" s="15">
        <f t="shared" si="16"/>
        <v>60</v>
      </c>
      <c r="G91" s="194">
        <f>'[2]29'!H93</f>
        <v>0</v>
      </c>
      <c r="H91" s="195">
        <f>'[2]29'!I93</f>
        <v>0</v>
      </c>
      <c r="I91" s="195">
        <f>'[2]29'!J93</f>
        <v>0</v>
      </c>
      <c r="J91" s="195">
        <f>'[2]29'!K93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'[2]29'!B94</f>
        <v>0</v>
      </c>
      <c r="C92" s="195">
        <f>'[2]29'!C94</f>
        <v>60</v>
      </c>
      <c r="D92" s="195">
        <f>'[2]29'!D94</f>
        <v>0</v>
      </c>
      <c r="E92" s="195">
        <f>'[2]29'!E94</f>
        <v>0</v>
      </c>
      <c r="F92" s="15">
        <f t="shared" si="16"/>
        <v>60</v>
      </c>
      <c r="G92" s="194">
        <f>'[2]29'!H94</f>
        <v>0</v>
      </c>
      <c r="H92" s="195">
        <f>'[2]29'!I94</f>
        <v>0</v>
      </c>
      <c r="I92" s="195">
        <f>'[2]29'!J94</f>
        <v>0</v>
      </c>
      <c r="J92" s="195">
        <f>'[2]29'!K94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'[2]29'!B95</f>
        <v>0</v>
      </c>
      <c r="C93" s="195">
        <f>'[2]29'!C95</f>
        <v>60</v>
      </c>
      <c r="D93" s="195">
        <f>'[2]29'!D95</f>
        <v>0</v>
      </c>
      <c r="E93" s="195">
        <f>'[2]29'!E95</f>
        <v>0</v>
      </c>
      <c r="F93" s="15">
        <f t="shared" si="16"/>
        <v>60</v>
      </c>
      <c r="G93" s="194">
        <f>'[2]29'!H95</f>
        <v>0</v>
      </c>
      <c r="H93" s="195">
        <f>'[2]29'!I95</f>
        <v>0</v>
      </c>
      <c r="I93" s="195">
        <f>'[2]29'!J95</f>
        <v>0</v>
      </c>
      <c r="J93" s="195">
        <f>'[2]29'!K95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'[2]29'!B96</f>
        <v>0</v>
      </c>
      <c r="C94" s="195">
        <f>'[2]29'!C96</f>
        <v>60</v>
      </c>
      <c r="D94" s="195">
        <f>'[2]29'!D96</f>
        <v>0</v>
      </c>
      <c r="E94" s="195">
        <f>'[2]29'!E96</f>
        <v>0</v>
      </c>
      <c r="F94" s="15">
        <f t="shared" si="16"/>
        <v>60</v>
      </c>
      <c r="G94" s="194">
        <f>'[2]29'!H96</f>
        <v>0</v>
      </c>
      <c r="H94" s="195">
        <f>'[2]29'!I96</f>
        <v>0</v>
      </c>
      <c r="I94" s="195">
        <f>'[2]29'!J96</f>
        <v>0</v>
      </c>
      <c r="J94" s="195">
        <f>'[2]29'!K96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'[2]29'!B97</f>
        <v>0</v>
      </c>
      <c r="C95" s="195">
        <f>'[2]29'!C97</f>
        <v>60</v>
      </c>
      <c r="D95" s="195">
        <f>'[2]29'!D97</f>
        <v>0</v>
      </c>
      <c r="E95" s="195">
        <f>'[2]29'!E97</f>
        <v>0</v>
      </c>
      <c r="F95" s="15">
        <f t="shared" si="16"/>
        <v>60</v>
      </c>
      <c r="G95" s="194">
        <f>'[2]29'!H97</f>
        <v>0</v>
      </c>
      <c r="H95" s="195">
        <f>'[2]29'!I97</f>
        <v>0</v>
      </c>
      <c r="I95" s="195">
        <f>'[2]29'!J97</f>
        <v>0</v>
      </c>
      <c r="J95" s="195">
        <f>'[2]29'!K97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'[2]29'!B98</f>
        <v>0</v>
      </c>
      <c r="C96" s="195">
        <f>'[2]29'!C98</f>
        <v>60</v>
      </c>
      <c r="D96" s="195">
        <f>'[2]29'!D98</f>
        <v>0</v>
      </c>
      <c r="E96" s="195">
        <f>'[2]29'!E98</f>
        <v>0</v>
      </c>
      <c r="F96" s="15">
        <f t="shared" si="16"/>
        <v>60</v>
      </c>
      <c r="G96" s="194">
        <f>'[2]29'!H98</f>
        <v>0</v>
      </c>
      <c r="H96" s="195">
        <f>'[2]29'!I98</f>
        <v>0</v>
      </c>
      <c r="I96" s="195">
        <f>'[2]29'!J98</f>
        <v>0</v>
      </c>
      <c r="J96" s="195">
        <f>'[2]29'!K98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'[2]29'!B99</f>
        <v>0</v>
      </c>
      <c r="C97" s="195">
        <f>'[2]29'!C99</f>
        <v>60</v>
      </c>
      <c r="D97" s="195">
        <f>'[2]29'!D99</f>
        <v>0</v>
      </c>
      <c r="E97" s="195">
        <f>'[2]29'!E99</f>
        <v>0</v>
      </c>
      <c r="F97" s="15">
        <f t="shared" si="16"/>
        <v>60</v>
      </c>
      <c r="G97" s="194">
        <f>'[2]29'!H99</f>
        <v>0</v>
      </c>
      <c r="H97" s="195">
        <f>'[2]29'!I99</f>
        <v>0</v>
      </c>
      <c r="I97" s="195">
        <f>'[2]29'!J99</f>
        <v>0</v>
      </c>
      <c r="J97" s="195">
        <f>'[2]29'!K99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'[2]29'!B100</f>
        <v>0</v>
      </c>
      <c r="C98" s="195">
        <f>'[2]29'!C100</f>
        <v>60</v>
      </c>
      <c r="D98" s="195">
        <f>'[2]29'!D100</f>
        <v>0</v>
      </c>
      <c r="E98" s="195">
        <f>'[2]29'!E100</f>
        <v>0</v>
      </c>
      <c r="F98" s="15">
        <f t="shared" si="16"/>
        <v>60</v>
      </c>
      <c r="G98" s="194">
        <f>'[2]29'!H100</f>
        <v>0</v>
      </c>
      <c r="H98" s="195">
        <f>'[2]29'!I100</f>
        <v>0</v>
      </c>
      <c r="I98" s="195">
        <f>'[2]29'!J100</f>
        <v>0</v>
      </c>
      <c r="J98" s="195">
        <f>'[2]29'!K100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45320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0</v>
      </c>
      <c r="G3" s="16">
        <f>'[3]29'!G5</f>
        <v>30</v>
      </c>
      <c r="H3" s="17">
        <f>SUM(B3:G3)</f>
        <v>350</v>
      </c>
      <c r="I3" s="15">
        <f>'[3]29'!J5</f>
        <v>320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30</v>
      </c>
      <c r="O3" s="17">
        <f>SUM(I3:N3)</f>
        <v>350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30</v>
      </c>
      <c r="W3" s="17">
        <f>SUM(Q3:V3)</f>
        <v>350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30</v>
      </c>
      <c r="AR3" s="8">
        <f>SUM(AL3:AQ3)</f>
        <v>286</v>
      </c>
      <c r="AT3" s="8">
        <v>22.1</v>
      </c>
      <c r="AU3" s="8">
        <v>22.1</v>
      </c>
      <c r="AW3" s="198">
        <v>32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32</v>
      </c>
      <c r="BD3" s="198">
        <v>32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32</v>
      </c>
      <c r="BL3" s="8">
        <f>AT3</f>
        <v>22.1</v>
      </c>
      <c r="BM3" s="8">
        <f>AU3</f>
        <v>22.1</v>
      </c>
      <c r="BN3" s="8">
        <f>BC3</f>
        <v>32</v>
      </c>
      <c r="BO3" s="8">
        <f>BJ3</f>
        <v>32</v>
      </c>
      <c r="BP3" s="139">
        <f>BL3-BN3</f>
        <v>-9.8999999999999986</v>
      </c>
      <c r="BQ3" s="139">
        <f>BM3-BO3</f>
        <v>-9.8999999999999986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0</v>
      </c>
      <c r="G4" s="16">
        <f>'[3]29'!G6</f>
        <v>30</v>
      </c>
      <c r="H4" s="17">
        <f>SUM(B4:G4)</f>
        <v>350</v>
      </c>
      <c r="I4" s="15">
        <f>'[3]29'!J6</f>
        <v>320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30</v>
      </c>
      <c r="O4" s="17">
        <f>SUM(I4:N4)</f>
        <v>350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30</v>
      </c>
      <c r="W4" s="17">
        <f>SUM(Q4:V4)</f>
        <v>350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30</v>
      </c>
      <c r="AR4" s="8">
        <f t="shared" ref="AR4:AR67" si="18">SUM(AL4:AQ4)</f>
        <v>286</v>
      </c>
      <c r="AT4" s="8">
        <v>22.1</v>
      </c>
      <c r="AU4" s="8">
        <v>22.1</v>
      </c>
      <c r="AW4" s="198">
        <v>32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32</v>
      </c>
      <c r="BD4" s="198">
        <v>32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32</v>
      </c>
      <c r="BL4" s="8">
        <f t="shared" ref="BL4:BL67" si="21">AT4</f>
        <v>22.1</v>
      </c>
      <c r="BM4" s="8">
        <f t="shared" ref="BM4:BM67" si="22">AU4</f>
        <v>22.1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-9.8999999999999986</v>
      </c>
      <c r="BQ4" s="139">
        <f t="shared" ref="BQ4:BQ67" si="26">BM4-BO4</f>
        <v>-9.8999999999999986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300</v>
      </c>
      <c r="G5" s="16">
        <f>'[3]29'!G7</f>
        <v>0</v>
      </c>
      <c r="H5" s="17">
        <f t="shared" ref="H5:H68" si="27">SUM(B5:G5)</f>
        <v>620</v>
      </c>
      <c r="I5" s="15">
        <f>'[3]29'!J7</f>
        <v>320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150</v>
      </c>
      <c r="N5" s="16">
        <f>'[3]29'!O7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26.78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26.78</v>
      </c>
      <c r="AE5" s="8">
        <f t="shared" si="11"/>
        <v>26.78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26.78</v>
      </c>
      <c r="AL5" s="8">
        <f t="shared" si="3"/>
        <v>266.44000000000005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416.44000000000005</v>
      </c>
      <c r="AT5" s="8">
        <v>22.1</v>
      </c>
      <c r="AU5" s="8">
        <v>22.1</v>
      </c>
      <c r="AW5" s="198">
        <v>26.78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26.78</v>
      </c>
      <c r="BD5" s="198">
        <v>26.78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26.78</v>
      </c>
      <c r="BL5" s="8">
        <f t="shared" si="21"/>
        <v>22.1</v>
      </c>
      <c r="BM5" s="8">
        <f t="shared" si="22"/>
        <v>22.1</v>
      </c>
      <c r="BN5" s="8">
        <f t="shared" si="23"/>
        <v>26.78</v>
      </c>
      <c r="BO5" s="8">
        <f t="shared" si="24"/>
        <v>26.78</v>
      </c>
      <c r="BP5" s="139">
        <f t="shared" si="25"/>
        <v>-4.68</v>
      </c>
      <c r="BQ5" s="139">
        <f t="shared" si="26"/>
        <v>-4.68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300</v>
      </c>
      <c r="G6" s="16">
        <f>'[3]29'!G8</f>
        <v>0</v>
      </c>
      <c r="H6" s="17">
        <f t="shared" si="27"/>
        <v>620</v>
      </c>
      <c r="I6" s="15">
        <f>'[3]29'!J8</f>
        <v>320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150</v>
      </c>
      <c r="N6" s="16">
        <f>'[3]29'!O8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26.78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26.78</v>
      </c>
      <c r="AE6" s="8">
        <f t="shared" si="11"/>
        <v>26.78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26.78</v>
      </c>
      <c r="AL6" s="8">
        <f t="shared" si="3"/>
        <v>266.44000000000005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416.44000000000005</v>
      </c>
      <c r="AT6" s="8">
        <v>22.1</v>
      </c>
      <c r="AU6" s="8">
        <v>22.1</v>
      </c>
      <c r="AW6" s="198">
        <v>26.78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26.78</v>
      </c>
      <c r="BD6" s="198">
        <v>26.78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26.78</v>
      </c>
      <c r="BL6" s="8">
        <f t="shared" si="21"/>
        <v>22.1</v>
      </c>
      <c r="BM6" s="8">
        <f t="shared" si="22"/>
        <v>22.1</v>
      </c>
      <c r="BN6" s="8">
        <f t="shared" si="23"/>
        <v>26.78</v>
      </c>
      <c r="BO6" s="8">
        <f t="shared" si="24"/>
        <v>26.78</v>
      </c>
      <c r="BP6" s="139">
        <f t="shared" si="25"/>
        <v>-4.68</v>
      </c>
      <c r="BQ6" s="139">
        <f t="shared" si="26"/>
        <v>-4.68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300</v>
      </c>
      <c r="G7" s="16">
        <f>'[3]29'!G9</f>
        <v>0</v>
      </c>
      <c r="H7" s="17">
        <f t="shared" si="27"/>
        <v>620</v>
      </c>
      <c r="I7" s="15">
        <f>'[3]29'!J9</f>
        <v>320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150</v>
      </c>
      <c r="N7" s="16">
        <f>'[3]29'!O9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22.97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22.97</v>
      </c>
      <c r="AE7" s="8">
        <f t="shared" si="11"/>
        <v>22.97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22.97</v>
      </c>
      <c r="AL7" s="8">
        <f t="shared" si="3"/>
        <v>274.05999999999995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424.05999999999995</v>
      </c>
      <c r="AT7" s="8">
        <v>22.1</v>
      </c>
      <c r="AU7" s="8">
        <v>22.1</v>
      </c>
      <c r="AW7" s="198">
        <v>22.97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22.97</v>
      </c>
      <c r="BD7" s="198">
        <v>22.97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22.97</v>
      </c>
      <c r="BL7" s="8">
        <f t="shared" si="21"/>
        <v>22.1</v>
      </c>
      <c r="BM7" s="8">
        <f t="shared" si="22"/>
        <v>22.1</v>
      </c>
      <c r="BN7" s="8">
        <f t="shared" si="23"/>
        <v>22.97</v>
      </c>
      <c r="BO7" s="8">
        <f t="shared" si="24"/>
        <v>22.97</v>
      </c>
      <c r="BP7" s="139">
        <f t="shared" si="25"/>
        <v>-0.86999999999999744</v>
      </c>
      <c r="BQ7" s="139">
        <f t="shared" si="26"/>
        <v>-0.86999999999999744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300</v>
      </c>
      <c r="G8" s="16">
        <f>'[3]29'!G10</f>
        <v>0</v>
      </c>
      <c r="H8" s="17">
        <f t="shared" si="27"/>
        <v>620</v>
      </c>
      <c r="I8" s="15">
        <f>'[3]29'!J10</f>
        <v>320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150</v>
      </c>
      <c r="N8" s="16">
        <f>'[3]29'!O10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22.97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22.97</v>
      </c>
      <c r="AE8" s="8">
        <f t="shared" si="11"/>
        <v>22.97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22.97</v>
      </c>
      <c r="AL8" s="8">
        <f t="shared" si="3"/>
        <v>274.05999999999995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424.05999999999995</v>
      </c>
      <c r="AT8" s="8">
        <v>22.1</v>
      </c>
      <c r="AU8" s="8">
        <v>22.1</v>
      </c>
      <c r="AW8" s="198">
        <v>22.97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22.97</v>
      </c>
      <c r="BD8" s="198">
        <v>22.97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22.97</v>
      </c>
      <c r="BL8" s="8">
        <f t="shared" si="21"/>
        <v>22.1</v>
      </c>
      <c r="BM8" s="8">
        <f t="shared" si="22"/>
        <v>22.1</v>
      </c>
      <c r="BN8" s="8">
        <f t="shared" si="23"/>
        <v>22.97</v>
      </c>
      <c r="BO8" s="8">
        <f t="shared" si="24"/>
        <v>22.97</v>
      </c>
      <c r="BP8" s="139">
        <f t="shared" si="25"/>
        <v>-0.86999999999999744</v>
      </c>
      <c r="BQ8" s="139">
        <f t="shared" si="26"/>
        <v>-0.86999999999999744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300</v>
      </c>
      <c r="G9" s="16">
        <f>'[3]29'!G11</f>
        <v>0</v>
      </c>
      <c r="H9" s="17">
        <f t="shared" si="27"/>
        <v>620</v>
      </c>
      <c r="I9" s="15">
        <f>'[3]29'!J11</f>
        <v>320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150</v>
      </c>
      <c r="N9" s="16">
        <f>'[3]29'!O11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22.97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22.97</v>
      </c>
      <c r="AE9" s="8">
        <f t="shared" si="11"/>
        <v>22.97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22.97</v>
      </c>
      <c r="AL9" s="8">
        <f t="shared" si="3"/>
        <v>274.05999999999995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424.05999999999995</v>
      </c>
      <c r="AT9" s="8">
        <v>22.1</v>
      </c>
      <c r="AU9" s="8">
        <v>22.1</v>
      </c>
      <c r="AW9" s="198">
        <v>22.97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22.97</v>
      </c>
      <c r="BD9" s="198">
        <v>22.97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22.97</v>
      </c>
      <c r="BL9" s="8">
        <f t="shared" si="21"/>
        <v>22.1</v>
      </c>
      <c r="BM9" s="8">
        <f t="shared" si="22"/>
        <v>22.1</v>
      </c>
      <c r="BN9" s="8">
        <f t="shared" si="23"/>
        <v>22.97</v>
      </c>
      <c r="BO9" s="8">
        <f t="shared" si="24"/>
        <v>22.97</v>
      </c>
      <c r="BP9" s="139">
        <f t="shared" si="25"/>
        <v>-0.86999999999999744</v>
      </c>
      <c r="BQ9" s="139">
        <f t="shared" si="26"/>
        <v>-0.86999999999999744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300</v>
      </c>
      <c r="G10" s="16">
        <f>'[3]29'!G12</f>
        <v>0</v>
      </c>
      <c r="H10" s="17">
        <f t="shared" si="27"/>
        <v>620</v>
      </c>
      <c r="I10" s="15">
        <f>'[3]29'!J12</f>
        <v>320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150</v>
      </c>
      <c r="N10" s="16">
        <f>'[3]29'!O12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22.97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22.97</v>
      </c>
      <c r="AE10" s="8">
        <f t="shared" si="11"/>
        <v>22.97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22.97</v>
      </c>
      <c r="AL10" s="8">
        <f t="shared" si="3"/>
        <v>274.05999999999995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424.05999999999995</v>
      </c>
      <c r="AT10" s="8">
        <v>22.1</v>
      </c>
      <c r="AU10" s="8">
        <v>22.1</v>
      </c>
      <c r="AW10" s="198">
        <v>22.97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22.97</v>
      </c>
      <c r="BD10" s="198">
        <v>22.97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22.97</v>
      </c>
      <c r="BL10" s="8">
        <f t="shared" si="21"/>
        <v>22.1</v>
      </c>
      <c r="BM10" s="8">
        <f t="shared" si="22"/>
        <v>22.1</v>
      </c>
      <c r="BN10" s="8">
        <f t="shared" si="23"/>
        <v>22.97</v>
      </c>
      <c r="BO10" s="8">
        <f t="shared" si="24"/>
        <v>22.97</v>
      </c>
      <c r="BP10" s="139">
        <f t="shared" si="25"/>
        <v>-0.86999999999999744</v>
      </c>
      <c r="BQ10" s="139">
        <f t="shared" si="26"/>
        <v>-0.86999999999999744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150</v>
      </c>
      <c r="G11" s="16">
        <f>'[3]29'!G13</f>
        <v>0</v>
      </c>
      <c r="H11" s="17">
        <f t="shared" si="27"/>
        <v>470</v>
      </c>
      <c r="I11" s="15">
        <f>'[3]29'!J13</f>
        <v>320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150</v>
      </c>
      <c r="N11" s="16">
        <f>'[3]29'!O13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22.97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22.97</v>
      </c>
      <c r="AE11" s="8">
        <f t="shared" si="11"/>
        <v>22.97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22.97</v>
      </c>
      <c r="AL11" s="8">
        <f t="shared" si="3"/>
        <v>274.05999999999995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424.05999999999995</v>
      </c>
      <c r="AT11" s="8">
        <v>22.1</v>
      </c>
      <c r="AU11" s="8">
        <v>22.1</v>
      </c>
      <c r="AW11" s="198">
        <v>22.97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22.97</v>
      </c>
      <c r="BD11" s="198">
        <v>22.97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22.97</v>
      </c>
      <c r="BL11" s="8">
        <f t="shared" si="21"/>
        <v>22.1</v>
      </c>
      <c r="BM11" s="8">
        <f t="shared" si="22"/>
        <v>22.1</v>
      </c>
      <c r="BN11" s="8">
        <f t="shared" si="23"/>
        <v>22.97</v>
      </c>
      <c r="BO11" s="8">
        <f t="shared" si="24"/>
        <v>22.97</v>
      </c>
      <c r="BP11" s="139">
        <f t="shared" si="25"/>
        <v>-0.86999999999999744</v>
      </c>
      <c r="BQ11" s="139">
        <f t="shared" si="26"/>
        <v>-0.86999999999999744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150</v>
      </c>
      <c r="G12" s="16">
        <f>'[3]29'!G14</f>
        <v>0</v>
      </c>
      <c r="H12" s="17">
        <f t="shared" si="27"/>
        <v>470</v>
      </c>
      <c r="I12" s="15">
        <f>'[3]29'!J14</f>
        <v>320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150</v>
      </c>
      <c r="N12" s="16">
        <f>'[3]29'!O14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22.97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22.97</v>
      </c>
      <c r="AE12" s="8">
        <f t="shared" si="11"/>
        <v>22.97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22.97</v>
      </c>
      <c r="AL12" s="8">
        <f t="shared" si="3"/>
        <v>274.05999999999995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424.05999999999995</v>
      </c>
      <c r="AT12" s="8">
        <v>22.1</v>
      </c>
      <c r="AU12" s="8">
        <v>22.1</v>
      </c>
      <c r="AW12" s="198">
        <v>22.97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22.97</v>
      </c>
      <c r="BD12" s="198">
        <v>22.97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22.97</v>
      </c>
      <c r="BL12" s="8">
        <f t="shared" si="21"/>
        <v>22.1</v>
      </c>
      <c r="BM12" s="8">
        <f t="shared" si="22"/>
        <v>22.1</v>
      </c>
      <c r="BN12" s="8">
        <f t="shared" si="23"/>
        <v>22.97</v>
      </c>
      <c r="BO12" s="8">
        <f t="shared" si="24"/>
        <v>22.97</v>
      </c>
      <c r="BP12" s="139">
        <f t="shared" si="25"/>
        <v>-0.86999999999999744</v>
      </c>
      <c r="BQ12" s="139">
        <f t="shared" si="26"/>
        <v>-0.86999999999999744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150</v>
      </c>
      <c r="G13" s="16">
        <f>'[3]29'!G15</f>
        <v>0</v>
      </c>
      <c r="H13" s="17">
        <f t="shared" si="27"/>
        <v>470</v>
      </c>
      <c r="I13" s="15">
        <f>'[3]29'!J15</f>
        <v>320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150</v>
      </c>
      <c r="N13" s="16">
        <f>'[3]29'!O15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22.97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22.97</v>
      </c>
      <c r="AE13" s="8">
        <f t="shared" si="11"/>
        <v>22.97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22.97</v>
      </c>
      <c r="AL13" s="8">
        <f t="shared" si="3"/>
        <v>274.05999999999995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424.05999999999995</v>
      </c>
      <c r="AT13" s="8">
        <v>22.1</v>
      </c>
      <c r="AU13" s="8">
        <v>22.1</v>
      </c>
      <c r="AW13" s="198">
        <v>22.97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22.97</v>
      </c>
      <c r="BD13" s="198">
        <v>22.97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22.97</v>
      </c>
      <c r="BL13" s="8">
        <f t="shared" si="21"/>
        <v>22.1</v>
      </c>
      <c r="BM13" s="8">
        <f t="shared" si="22"/>
        <v>22.1</v>
      </c>
      <c r="BN13" s="8">
        <f t="shared" si="23"/>
        <v>22.97</v>
      </c>
      <c r="BO13" s="8">
        <f t="shared" si="24"/>
        <v>22.97</v>
      </c>
      <c r="BP13" s="139">
        <f t="shared" si="25"/>
        <v>-0.86999999999999744</v>
      </c>
      <c r="BQ13" s="139">
        <f t="shared" si="26"/>
        <v>-0.86999999999999744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150</v>
      </c>
      <c r="G14" s="16">
        <f>'[3]29'!G16</f>
        <v>0</v>
      </c>
      <c r="H14" s="17">
        <f t="shared" si="27"/>
        <v>470</v>
      </c>
      <c r="I14" s="15">
        <f>'[3]29'!J16</f>
        <v>320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150</v>
      </c>
      <c r="N14" s="16">
        <f>'[3]29'!O16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22.97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22.97</v>
      </c>
      <c r="AE14" s="8">
        <f t="shared" si="11"/>
        <v>22.97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22.97</v>
      </c>
      <c r="AL14" s="8">
        <f t="shared" si="3"/>
        <v>274.05999999999995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424.05999999999995</v>
      </c>
      <c r="AT14" s="8">
        <v>22.1</v>
      </c>
      <c r="AU14" s="8">
        <v>22.1</v>
      </c>
      <c r="AW14" s="198">
        <v>22.97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22.97</v>
      </c>
      <c r="BD14" s="198">
        <v>22.97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22.97</v>
      </c>
      <c r="BL14" s="8">
        <f t="shared" si="21"/>
        <v>22.1</v>
      </c>
      <c r="BM14" s="8">
        <f t="shared" si="22"/>
        <v>22.1</v>
      </c>
      <c r="BN14" s="8">
        <f t="shared" si="23"/>
        <v>22.97</v>
      </c>
      <c r="BO14" s="8">
        <f t="shared" si="24"/>
        <v>22.97</v>
      </c>
      <c r="BP14" s="139">
        <f t="shared" si="25"/>
        <v>-0.86999999999999744</v>
      </c>
      <c r="BQ14" s="139">
        <f t="shared" si="26"/>
        <v>-0.86999999999999744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150</v>
      </c>
      <c r="G15" s="16">
        <f>'[3]29'!G17</f>
        <v>0</v>
      </c>
      <c r="H15" s="17">
        <f t="shared" si="27"/>
        <v>470</v>
      </c>
      <c r="I15" s="15">
        <f>'[3]29'!J17</f>
        <v>320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150</v>
      </c>
      <c r="N15" s="16">
        <f>'[3]29'!O17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22.97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22.97</v>
      </c>
      <c r="AE15" s="8">
        <f t="shared" si="11"/>
        <v>22.97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22.97</v>
      </c>
      <c r="AL15" s="8">
        <f t="shared" si="3"/>
        <v>274.05999999999995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424.05999999999995</v>
      </c>
      <c r="AT15" s="8">
        <v>22.1</v>
      </c>
      <c r="AU15" s="8">
        <v>22.1</v>
      </c>
      <c r="AW15" s="198">
        <v>22.97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22.97</v>
      </c>
      <c r="BD15" s="198">
        <v>22.97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22.97</v>
      </c>
      <c r="BL15" s="8">
        <f t="shared" si="21"/>
        <v>22.1</v>
      </c>
      <c r="BM15" s="8">
        <f t="shared" si="22"/>
        <v>22.1</v>
      </c>
      <c r="BN15" s="8">
        <f t="shared" si="23"/>
        <v>22.97</v>
      </c>
      <c r="BO15" s="8">
        <f t="shared" si="24"/>
        <v>22.97</v>
      </c>
      <c r="BP15" s="139">
        <f t="shared" si="25"/>
        <v>-0.86999999999999744</v>
      </c>
      <c r="BQ15" s="139">
        <f t="shared" si="26"/>
        <v>-0.86999999999999744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150</v>
      </c>
      <c r="G16" s="16">
        <f>'[3]29'!G18</f>
        <v>0</v>
      </c>
      <c r="H16" s="17">
        <f t="shared" si="27"/>
        <v>470</v>
      </c>
      <c r="I16" s="15">
        <f>'[3]29'!J18</f>
        <v>320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150</v>
      </c>
      <c r="N16" s="16">
        <f>'[3]29'!O18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22.97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22.97</v>
      </c>
      <c r="AE16" s="8">
        <f t="shared" si="11"/>
        <v>22.97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22.97</v>
      </c>
      <c r="AL16" s="8">
        <f t="shared" si="3"/>
        <v>274.05999999999995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424.05999999999995</v>
      </c>
      <c r="AT16" s="8">
        <v>22.1</v>
      </c>
      <c r="AU16" s="8">
        <v>22.1</v>
      </c>
      <c r="AW16" s="198">
        <v>22.97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22.97</v>
      </c>
      <c r="BD16" s="198">
        <v>22.97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22.97</v>
      </c>
      <c r="BL16" s="8">
        <f t="shared" si="21"/>
        <v>22.1</v>
      </c>
      <c r="BM16" s="8">
        <f t="shared" si="22"/>
        <v>22.1</v>
      </c>
      <c r="BN16" s="8">
        <f t="shared" si="23"/>
        <v>22.97</v>
      </c>
      <c r="BO16" s="8">
        <f t="shared" si="24"/>
        <v>22.97</v>
      </c>
      <c r="BP16" s="139">
        <f t="shared" si="25"/>
        <v>-0.86999999999999744</v>
      </c>
      <c r="BQ16" s="139">
        <f t="shared" si="26"/>
        <v>-0.86999999999999744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150</v>
      </c>
      <c r="G17" s="16">
        <f>'[3]29'!G19</f>
        <v>0</v>
      </c>
      <c r="H17" s="17">
        <f t="shared" si="27"/>
        <v>470</v>
      </c>
      <c r="I17" s="15">
        <f>'[3]29'!J19</f>
        <v>320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150</v>
      </c>
      <c r="N17" s="16">
        <f>'[3]29'!O19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22.97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22.97</v>
      </c>
      <c r="AE17" s="8">
        <f t="shared" si="11"/>
        <v>22.97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22.97</v>
      </c>
      <c r="AL17" s="8">
        <f t="shared" si="3"/>
        <v>274.05999999999995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424.05999999999995</v>
      </c>
      <c r="AT17" s="8">
        <v>22.1</v>
      </c>
      <c r="AU17" s="8">
        <v>22.1</v>
      </c>
      <c r="AW17" s="198">
        <v>22.97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22.97</v>
      </c>
      <c r="BD17" s="198">
        <v>22.97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22.97</v>
      </c>
      <c r="BL17" s="8">
        <f t="shared" si="21"/>
        <v>22.1</v>
      </c>
      <c r="BM17" s="8">
        <f t="shared" si="22"/>
        <v>22.1</v>
      </c>
      <c r="BN17" s="8">
        <f t="shared" si="23"/>
        <v>22.97</v>
      </c>
      <c r="BO17" s="8">
        <f t="shared" si="24"/>
        <v>22.97</v>
      </c>
      <c r="BP17" s="139">
        <f t="shared" si="25"/>
        <v>-0.86999999999999744</v>
      </c>
      <c r="BQ17" s="139">
        <f t="shared" si="26"/>
        <v>-0.86999999999999744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150</v>
      </c>
      <c r="G18" s="16">
        <f>'[3]29'!G20</f>
        <v>0</v>
      </c>
      <c r="H18" s="17">
        <f t="shared" si="27"/>
        <v>470</v>
      </c>
      <c r="I18" s="15">
        <f>'[3]29'!J20</f>
        <v>320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150</v>
      </c>
      <c r="N18" s="16">
        <f>'[3]29'!O20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22.97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22.97</v>
      </c>
      <c r="AE18" s="8">
        <f t="shared" si="11"/>
        <v>22.97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22.97</v>
      </c>
      <c r="AL18" s="8">
        <f t="shared" si="3"/>
        <v>274.05999999999995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424.05999999999995</v>
      </c>
      <c r="AT18" s="8">
        <v>22.1</v>
      </c>
      <c r="AU18" s="8">
        <v>22.1</v>
      </c>
      <c r="AW18" s="198">
        <v>22.97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22.97</v>
      </c>
      <c r="BD18" s="198">
        <v>22.97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22.97</v>
      </c>
      <c r="BL18" s="8">
        <f t="shared" si="21"/>
        <v>22.1</v>
      </c>
      <c r="BM18" s="8">
        <f t="shared" si="22"/>
        <v>22.1</v>
      </c>
      <c r="BN18" s="8">
        <f t="shared" si="23"/>
        <v>22.97</v>
      </c>
      <c r="BO18" s="8">
        <f t="shared" si="24"/>
        <v>22.97</v>
      </c>
      <c r="BP18" s="139">
        <f t="shared" si="25"/>
        <v>-0.86999999999999744</v>
      </c>
      <c r="BQ18" s="139">
        <f t="shared" si="26"/>
        <v>-0.86999999999999744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150</v>
      </c>
      <c r="G19" s="16">
        <f>'[3]29'!G21</f>
        <v>0</v>
      </c>
      <c r="H19" s="17">
        <f t="shared" si="27"/>
        <v>470</v>
      </c>
      <c r="I19" s="15">
        <f>'[3]29'!J21</f>
        <v>320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150</v>
      </c>
      <c r="N19" s="16">
        <f>'[3]29'!O21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22.97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22.97</v>
      </c>
      <c r="AE19" s="8">
        <f t="shared" si="11"/>
        <v>22.97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22.97</v>
      </c>
      <c r="AL19" s="8">
        <f t="shared" ref="AL19:AQ61" si="31">Q19-X19-AE19</f>
        <v>274.05999999999995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424.05999999999995</v>
      </c>
      <c r="AT19" s="8">
        <v>22.1</v>
      </c>
      <c r="AU19" s="8">
        <v>22.1</v>
      </c>
      <c r="AW19" s="198">
        <v>22.97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22.97</v>
      </c>
      <c r="BD19" s="198">
        <v>22.97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22.97</v>
      </c>
      <c r="BL19" s="8">
        <f t="shared" si="21"/>
        <v>22.1</v>
      </c>
      <c r="BM19" s="8">
        <f t="shared" si="22"/>
        <v>22.1</v>
      </c>
      <c r="BN19" s="8">
        <f t="shared" si="23"/>
        <v>22.97</v>
      </c>
      <c r="BO19" s="8">
        <f t="shared" si="24"/>
        <v>22.97</v>
      </c>
      <c r="BP19" s="139">
        <f t="shared" si="25"/>
        <v>-0.86999999999999744</v>
      </c>
      <c r="BQ19" s="139">
        <f t="shared" si="26"/>
        <v>-0.86999999999999744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150</v>
      </c>
      <c r="G20" s="16">
        <f>'[3]29'!G22</f>
        <v>0</v>
      </c>
      <c r="H20" s="17">
        <f t="shared" si="27"/>
        <v>470</v>
      </c>
      <c r="I20" s="15">
        <f>'[3]29'!J22</f>
        <v>320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150</v>
      </c>
      <c r="N20" s="16">
        <f>'[3]29'!O22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22.97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22.97</v>
      </c>
      <c r="AE20" s="8">
        <f t="shared" si="11"/>
        <v>22.97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22.97</v>
      </c>
      <c r="AL20" s="8">
        <f t="shared" si="31"/>
        <v>274.05999999999995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424.05999999999995</v>
      </c>
      <c r="AT20" s="8">
        <v>22.1</v>
      </c>
      <c r="AU20" s="8">
        <v>22.1</v>
      </c>
      <c r="AW20" s="198">
        <v>22.97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22.97</v>
      </c>
      <c r="BD20" s="198">
        <v>22.97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22.97</v>
      </c>
      <c r="BL20" s="8">
        <f t="shared" si="21"/>
        <v>22.1</v>
      </c>
      <c r="BM20" s="8">
        <f t="shared" si="22"/>
        <v>22.1</v>
      </c>
      <c r="BN20" s="8">
        <f t="shared" si="23"/>
        <v>22.97</v>
      </c>
      <c r="BO20" s="8">
        <f t="shared" si="24"/>
        <v>22.97</v>
      </c>
      <c r="BP20" s="139">
        <f t="shared" si="25"/>
        <v>-0.86999999999999744</v>
      </c>
      <c r="BQ20" s="139">
        <f t="shared" si="26"/>
        <v>-0.86999999999999744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150</v>
      </c>
      <c r="G21" s="16">
        <f>'[3]29'!G23</f>
        <v>0</v>
      </c>
      <c r="H21" s="17">
        <f t="shared" si="27"/>
        <v>470</v>
      </c>
      <c r="I21" s="15">
        <f>'[3]29'!J23</f>
        <v>320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150</v>
      </c>
      <c r="N21" s="16">
        <f>'[3]29'!O23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22.97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22.97</v>
      </c>
      <c r="AE21" s="8">
        <f t="shared" si="11"/>
        <v>22.97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22.97</v>
      </c>
      <c r="AL21" s="8">
        <f t="shared" si="31"/>
        <v>274.05999999999995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424.05999999999995</v>
      </c>
      <c r="AT21" s="8">
        <v>22.1</v>
      </c>
      <c r="AU21" s="8">
        <v>22.1</v>
      </c>
      <c r="AW21" s="198">
        <v>22.97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22.97</v>
      </c>
      <c r="BD21" s="198">
        <v>22.97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22.97</v>
      </c>
      <c r="BL21" s="8">
        <f t="shared" si="21"/>
        <v>22.1</v>
      </c>
      <c r="BM21" s="8">
        <f t="shared" si="22"/>
        <v>22.1</v>
      </c>
      <c r="BN21" s="8">
        <f t="shared" si="23"/>
        <v>22.97</v>
      </c>
      <c r="BO21" s="8">
        <f t="shared" si="24"/>
        <v>22.97</v>
      </c>
      <c r="BP21" s="139">
        <f t="shared" si="25"/>
        <v>-0.86999999999999744</v>
      </c>
      <c r="BQ21" s="139">
        <f t="shared" si="26"/>
        <v>-0.86999999999999744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150</v>
      </c>
      <c r="G22" s="16">
        <f>'[3]29'!G24</f>
        <v>0</v>
      </c>
      <c r="H22" s="17">
        <f t="shared" si="27"/>
        <v>470</v>
      </c>
      <c r="I22" s="15">
        <f>'[3]29'!J24</f>
        <v>320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150</v>
      </c>
      <c r="N22" s="16">
        <f>'[3]29'!O24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22.97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22.97</v>
      </c>
      <c r="AE22" s="8">
        <f t="shared" si="11"/>
        <v>22.97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22.97</v>
      </c>
      <c r="AL22" s="8">
        <f t="shared" si="31"/>
        <v>274.05999999999995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424.05999999999995</v>
      </c>
      <c r="AT22" s="8">
        <v>22.1</v>
      </c>
      <c r="AU22" s="8">
        <v>22.1</v>
      </c>
      <c r="AW22" s="198">
        <v>22.97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22.97</v>
      </c>
      <c r="BD22" s="198">
        <v>22.97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22.97</v>
      </c>
      <c r="BL22" s="8">
        <f t="shared" si="21"/>
        <v>22.1</v>
      </c>
      <c r="BM22" s="8">
        <f t="shared" si="22"/>
        <v>22.1</v>
      </c>
      <c r="BN22" s="8">
        <f t="shared" si="23"/>
        <v>22.97</v>
      </c>
      <c r="BO22" s="8">
        <f t="shared" si="24"/>
        <v>22.97</v>
      </c>
      <c r="BP22" s="139">
        <f t="shared" si="25"/>
        <v>-0.86999999999999744</v>
      </c>
      <c r="BQ22" s="139">
        <f t="shared" si="26"/>
        <v>-0.86999999999999744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150</v>
      </c>
      <c r="G23" s="16">
        <f>'[3]29'!G25</f>
        <v>0</v>
      </c>
      <c r="H23" s="17">
        <f t="shared" si="27"/>
        <v>470</v>
      </c>
      <c r="I23" s="15">
        <f>'[3]29'!J25</f>
        <v>320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150</v>
      </c>
      <c r="N23" s="16">
        <f>'[3]29'!O25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13.95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13.95</v>
      </c>
      <c r="AL23" s="8">
        <f t="shared" si="31"/>
        <v>274.05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424.05</v>
      </c>
      <c r="AT23" s="8">
        <v>30.78</v>
      </c>
      <c r="AU23" s="8">
        <v>13.42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13.95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13.95</v>
      </c>
      <c r="BL23" s="8">
        <f t="shared" si="21"/>
        <v>30.78</v>
      </c>
      <c r="BM23" s="8">
        <f t="shared" si="22"/>
        <v>13.42</v>
      </c>
      <c r="BN23" s="8">
        <f t="shared" si="23"/>
        <v>32</v>
      </c>
      <c r="BO23" s="8">
        <f t="shared" si="24"/>
        <v>13.95</v>
      </c>
      <c r="BP23" s="139">
        <f t="shared" si="25"/>
        <v>-1.2199999999999989</v>
      </c>
      <c r="BQ23" s="139">
        <f t="shared" si="26"/>
        <v>-0.52999999999999936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150</v>
      </c>
      <c r="G24" s="16">
        <f>'[3]29'!G26</f>
        <v>0</v>
      </c>
      <c r="H24" s="17">
        <f t="shared" si="27"/>
        <v>470</v>
      </c>
      <c r="I24" s="15">
        <f>'[3]29'!J26</f>
        <v>320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150</v>
      </c>
      <c r="N24" s="16">
        <f>'[3]29'!O26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13.95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13.95</v>
      </c>
      <c r="AL24" s="8">
        <f t="shared" si="31"/>
        <v>274.05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424.05</v>
      </c>
      <c r="AT24" s="8">
        <v>30.78</v>
      </c>
      <c r="AU24" s="8">
        <v>13.42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13.95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13.95</v>
      </c>
      <c r="BL24" s="8">
        <f t="shared" si="21"/>
        <v>30.78</v>
      </c>
      <c r="BM24" s="8">
        <f t="shared" si="22"/>
        <v>13.42</v>
      </c>
      <c r="BN24" s="8">
        <f t="shared" si="23"/>
        <v>32</v>
      </c>
      <c r="BO24" s="8">
        <f t="shared" si="24"/>
        <v>13.95</v>
      </c>
      <c r="BP24" s="139">
        <f t="shared" si="25"/>
        <v>-1.2199999999999989</v>
      </c>
      <c r="BQ24" s="139">
        <f t="shared" si="26"/>
        <v>-0.52999999999999936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150</v>
      </c>
      <c r="G25" s="16">
        <f>'[3]29'!G27</f>
        <v>0</v>
      </c>
      <c r="H25" s="17">
        <f t="shared" si="27"/>
        <v>470</v>
      </c>
      <c r="I25" s="15">
        <f>'[3]29'!J27</f>
        <v>320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150</v>
      </c>
      <c r="N25" s="16">
        <f>'[3]29'!O27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13.95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13.95</v>
      </c>
      <c r="AL25" s="8">
        <f t="shared" si="31"/>
        <v>274.05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424.05</v>
      </c>
      <c r="AT25" s="8">
        <v>30.78</v>
      </c>
      <c r="AU25" s="8">
        <v>13.42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13.95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13.95</v>
      </c>
      <c r="BL25" s="8">
        <f t="shared" si="21"/>
        <v>30.78</v>
      </c>
      <c r="BM25" s="8">
        <f t="shared" si="22"/>
        <v>13.42</v>
      </c>
      <c r="BN25" s="8">
        <f t="shared" si="23"/>
        <v>32</v>
      </c>
      <c r="BO25" s="8">
        <f t="shared" si="24"/>
        <v>13.95</v>
      </c>
      <c r="BP25" s="139">
        <f t="shared" si="25"/>
        <v>-1.2199999999999989</v>
      </c>
      <c r="BQ25" s="139">
        <f t="shared" si="26"/>
        <v>-0.52999999999999936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150</v>
      </c>
      <c r="G26" s="16">
        <f>'[3]29'!G28</f>
        <v>0</v>
      </c>
      <c r="H26" s="17">
        <f t="shared" si="27"/>
        <v>470</v>
      </c>
      <c r="I26" s="15">
        <f>'[3]29'!J28</f>
        <v>320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150</v>
      </c>
      <c r="N26" s="16">
        <f>'[3]29'!O28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13.95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13.95</v>
      </c>
      <c r="AL26" s="8">
        <f t="shared" si="31"/>
        <v>274.05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424.05</v>
      </c>
      <c r="AT26" s="8">
        <v>30.78</v>
      </c>
      <c r="AU26" s="8">
        <v>13.42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13.95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13.95</v>
      </c>
      <c r="BL26" s="8">
        <f t="shared" si="21"/>
        <v>30.78</v>
      </c>
      <c r="BM26" s="8">
        <f t="shared" si="22"/>
        <v>13.42</v>
      </c>
      <c r="BN26" s="8">
        <f t="shared" si="23"/>
        <v>32</v>
      </c>
      <c r="BO26" s="8">
        <f t="shared" si="24"/>
        <v>13.95</v>
      </c>
      <c r="BP26" s="139">
        <f t="shared" si="25"/>
        <v>-1.2199999999999989</v>
      </c>
      <c r="BQ26" s="139">
        <f t="shared" si="26"/>
        <v>-0.52999999999999936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150</v>
      </c>
      <c r="G27" s="16">
        <f>'[3]29'!G29</f>
        <v>0</v>
      </c>
      <c r="H27" s="17">
        <f t="shared" si="27"/>
        <v>470</v>
      </c>
      <c r="I27" s="15">
        <f>'[3]29'!J29</f>
        <v>320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150</v>
      </c>
      <c r="N27" s="16">
        <f>'[3]29'!O29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30.78</v>
      </c>
      <c r="AU27" s="8">
        <v>30.78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30.78</v>
      </c>
      <c r="BM27" s="8">
        <f t="shared" si="22"/>
        <v>30.78</v>
      </c>
      <c r="BN27" s="8">
        <f t="shared" si="23"/>
        <v>32</v>
      </c>
      <c r="BO27" s="8">
        <f t="shared" si="24"/>
        <v>32</v>
      </c>
      <c r="BP27" s="139">
        <f t="shared" si="25"/>
        <v>-1.2199999999999989</v>
      </c>
      <c r="BQ27" s="139">
        <f t="shared" si="26"/>
        <v>-1.2199999999999989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150</v>
      </c>
      <c r="G28" s="16">
        <f>'[3]29'!G30</f>
        <v>0</v>
      </c>
      <c r="H28" s="17">
        <f t="shared" si="27"/>
        <v>470</v>
      </c>
      <c r="I28" s="15">
        <f>'[3]29'!J30</f>
        <v>320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150</v>
      </c>
      <c r="N28" s="16">
        <f>'[3]29'!O30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30.78</v>
      </c>
      <c r="AU28" s="8">
        <v>30.78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30.78</v>
      </c>
      <c r="BM28" s="8">
        <f t="shared" si="22"/>
        <v>30.78</v>
      </c>
      <c r="BN28" s="8">
        <f t="shared" si="23"/>
        <v>32</v>
      </c>
      <c r="BO28" s="8">
        <f t="shared" si="24"/>
        <v>32</v>
      </c>
      <c r="BP28" s="139">
        <f t="shared" si="25"/>
        <v>-1.2199999999999989</v>
      </c>
      <c r="BQ28" s="139">
        <f t="shared" si="26"/>
        <v>-1.2199999999999989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150</v>
      </c>
      <c r="G29" s="16">
        <f>'[3]29'!G31</f>
        <v>0</v>
      </c>
      <c r="H29" s="17">
        <f t="shared" si="27"/>
        <v>470</v>
      </c>
      <c r="I29" s="15">
        <f>'[3]29'!J31</f>
        <v>320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150</v>
      </c>
      <c r="N29" s="16">
        <f>'[3]29'!O31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30.78</v>
      </c>
      <c r="AU29" s="8">
        <v>30.78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30.78</v>
      </c>
      <c r="BM29" s="8">
        <f t="shared" si="22"/>
        <v>30.78</v>
      </c>
      <c r="BN29" s="8">
        <f t="shared" si="23"/>
        <v>32</v>
      </c>
      <c r="BO29" s="8">
        <f t="shared" si="24"/>
        <v>32</v>
      </c>
      <c r="BP29" s="139">
        <f t="shared" si="25"/>
        <v>-1.2199999999999989</v>
      </c>
      <c r="BQ29" s="139">
        <f t="shared" si="26"/>
        <v>-1.2199999999999989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150</v>
      </c>
      <c r="G30" s="16">
        <f>'[3]29'!G32</f>
        <v>0</v>
      </c>
      <c r="H30" s="17">
        <f t="shared" si="27"/>
        <v>470</v>
      </c>
      <c r="I30" s="15">
        <f>'[3]29'!J32</f>
        <v>320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150</v>
      </c>
      <c r="N30" s="16">
        <f>'[3]29'!O32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30.78</v>
      </c>
      <c r="AU30" s="8">
        <v>30.78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30.78</v>
      </c>
      <c r="BM30" s="8">
        <f t="shared" si="22"/>
        <v>30.78</v>
      </c>
      <c r="BN30" s="8">
        <f t="shared" si="23"/>
        <v>32</v>
      </c>
      <c r="BO30" s="8">
        <f t="shared" si="24"/>
        <v>32</v>
      </c>
      <c r="BP30" s="139">
        <f t="shared" si="25"/>
        <v>-1.2199999999999989</v>
      </c>
      <c r="BQ30" s="139">
        <f t="shared" si="26"/>
        <v>-1.2199999999999989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150</v>
      </c>
      <c r="G31" s="16">
        <f>'[3]29'!G33</f>
        <v>0</v>
      </c>
      <c r="H31" s="17">
        <f t="shared" si="27"/>
        <v>470</v>
      </c>
      <c r="I31" s="15">
        <f>'[3]29'!J33</f>
        <v>320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150</v>
      </c>
      <c r="N31" s="16">
        <f>'[3]29'!O33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30.78</v>
      </c>
      <c r="AU31" s="8">
        <v>30.78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30.78</v>
      </c>
      <c r="BM31" s="8">
        <f t="shared" si="22"/>
        <v>30.78</v>
      </c>
      <c r="BN31" s="8">
        <f t="shared" si="23"/>
        <v>32</v>
      </c>
      <c r="BO31" s="8">
        <f t="shared" si="24"/>
        <v>32</v>
      </c>
      <c r="BP31" s="139">
        <f t="shared" si="25"/>
        <v>-1.2199999999999989</v>
      </c>
      <c r="BQ31" s="139">
        <f t="shared" si="26"/>
        <v>-1.2199999999999989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150</v>
      </c>
      <c r="G32" s="16">
        <f>'[3]29'!G34</f>
        <v>0</v>
      </c>
      <c r="H32" s="17">
        <f t="shared" si="27"/>
        <v>470</v>
      </c>
      <c r="I32" s="15">
        <f>'[3]29'!J34</f>
        <v>320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150</v>
      </c>
      <c r="N32" s="16">
        <f>'[3]29'!O34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30.78</v>
      </c>
      <c r="AU32" s="8">
        <v>30.78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30.78</v>
      </c>
      <c r="BM32" s="8">
        <f t="shared" si="22"/>
        <v>30.78</v>
      </c>
      <c r="BN32" s="8">
        <f t="shared" si="23"/>
        <v>32</v>
      </c>
      <c r="BO32" s="8">
        <f t="shared" si="24"/>
        <v>32</v>
      </c>
      <c r="BP32" s="139">
        <f t="shared" si="25"/>
        <v>-1.2199999999999989</v>
      </c>
      <c r="BQ32" s="139">
        <f t="shared" si="26"/>
        <v>-1.2199999999999989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150</v>
      </c>
      <c r="G33" s="16">
        <f>'[3]29'!G35</f>
        <v>0</v>
      </c>
      <c r="H33" s="17">
        <f t="shared" si="27"/>
        <v>470</v>
      </c>
      <c r="I33" s="15">
        <f>'[3]29'!J35</f>
        <v>320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150</v>
      </c>
      <c r="N33" s="16">
        <f>'[3]29'!O35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30.78</v>
      </c>
      <c r="AU33" s="8">
        <v>30.78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30.78</v>
      </c>
      <c r="BM33" s="8">
        <f t="shared" si="22"/>
        <v>30.78</v>
      </c>
      <c r="BN33" s="8">
        <f t="shared" si="23"/>
        <v>32</v>
      </c>
      <c r="BO33" s="8">
        <f t="shared" si="24"/>
        <v>32</v>
      </c>
      <c r="BP33" s="139">
        <f t="shared" si="25"/>
        <v>-1.2199999999999989</v>
      </c>
      <c r="BQ33" s="139">
        <f t="shared" si="26"/>
        <v>-1.2199999999999989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150</v>
      </c>
      <c r="G34" s="16">
        <f>'[3]29'!G36</f>
        <v>0</v>
      </c>
      <c r="H34" s="17">
        <f t="shared" si="27"/>
        <v>470</v>
      </c>
      <c r="I34" s="15">
        <f>'[3]29'!J36</f>
        <v>320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150</v>
      </c>
      <c r="N34" s="16">
        <f>'[3]29'!O36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30.78</v>
      </c>
      <c r="AU34" s="8">
        <v>30.78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30.78</v>
      </c>
      <c r="BM34" s="8">
        <f t="shared" si="22"/>
        <v>30.78</v>
      </c>
      <c r="BN34" s="8">
        <f t="shared" si="23"/>
        <v>32</v>
      </c>
      <c r="BO34" s="8">
        <f t="shared" si="24"/>
        <v>32</v>
      </c>
      <c r="BP34" s="139">
        <f t="shared" si="25"/>
        <v>-1.2199999999999989</v>
      </c>
      <c r="BQ34" s="139">
        <f t="shared" si="26"/>
        <v>-1.2199999999999989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150</v>
      </c>
      <c r="G35" s="16">
        <f>'[3]29'!G37</f>
        <v>0</v>
      </c>
      <c r="H35" s="17">
        <f t="shared" si="27"/>
        <v>470</v>
      </c>
      <c r="I35" s="15">
        <f>'[3]29'!J37</f>
        <v>320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150</v>
      </c>
      <c r="N35" s="16">
        <f>'[3]29'!O37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30.78</v>
      </c>
      <c r="AU35" s="8">
        <v>30.78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30.78</v>
      </c>
      <c r="BM35" s="8">
        <f t="shared" si="22"/>
        <v>30.78</v>
      </c>
      <c r="BN35" s="8">
        <f t="shared" si="23"/>
        <v>32</v>
      </c>
      <c r="BO35" s="8">
        <f t="shared" si="24"/>
        <v>32</v>
      </c>
      <c r="BP35" s="139">
        <f t="shared" si="25"/>
        <v>-1.2199999999999989</v>
      </c>
      <c r="BQ35" s="139">
        <f t="shared" si="26"/>
        <v>-1.2199999999999989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150</v>
      </c>
      <c r="G36" s="16">
        <f>'[3]29'!G38</f>
        <v>0</v>
      </c>
      <c r="H36" s="17">
        <f t="shared" si="27"/>
        <v>470</v>
      </c>
      <c r="I36" s="15">
        <f>'[3]29'!J38</f>
        <v>320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150</v>
      </c>
      <c r="N36" s="16">
        <f>'[3]29'!O38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30.78</v>
      </c>
      <c r="AU36" s="8">
        <v>30.78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30.78</v>
      </c>
      <c r="BM36" s="8">
        <f t="shared" si="22"/>
        <v>30.78</v>
      </c>
      <c r="BN36" s="8">
        <f t="shared" si="23"/>
        <v>32</v>
      </c>
      <c r="BO36" s="8">
        <f t="shared" si="24"/>
        <v>32</v>
      </c>
      <c r="BP36" s="139">
        <f t="shared" si="25"/>
        <v>-1.2199999999999989</v>
      </c>
      <c r="BQ36" s="139">
        <f t="shared" si="26"/>
        <v>-1.2199999999999989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150</v>
      </c>
      <c r="G37" s="16">
        <f>'[3]29'!G39</f>
        <v>0</v>
      </c>
      <c r="H37" s="17">
        <f t="shared" si="27"/>
        <v>470</v>
      </c>
      <c r="I37" s="15">
        <f>'[3]29'!J39</f>
        <v>320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150</v>
      </c>
      <c r="N37" s="16">
        <f>'[3]29'!O39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30.78</v>
      </c>
      <c r="AU37" s="8">
        <v>30.78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30.78</v>
      </c>
      <c r="BM37" s="8">
        <f t="shared" si="22"/>
        <v>30.78</v>
      </c>
      <c r="BN37" s="8">
        <f t="shared" si="23"/>
        <v>32</v>
      </c>
      <c r="BO37" s="8">
        <f t="shared" si="24"/>
        <v>32</v>
      </c>
      <c r="BP37" s="139">
        <f t="shared" si="25"/>
        <v>-1.2199999999999989</v>
      </c>
      <c r="BQ37" s="139">
        <f t="shared" si="26"/>
        <v>-1.2199999999999989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150</v>
      </c>
      <c r="G38" s="16">
        <f>'[3]29'!G40</f>
        <v>0</v>
      </c>
      <c r="H38" s="17">
        <f t="shared" si="27"/>
        <v>470</v>
      </c>
      <c r="I38" s="15">
        <f>'[3]29'!J40</f>
        <v>320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150</v>
      </c>
      <c r="N38" s="16">
        <f>'[3]29'!O40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30.78</v>
      </c>
      <c r="AU38" s="8">
        <v>30.78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30.78</v>
      </c>
      <c r="BM38" s="8">
        <f t="shared" si="22"/>
        <v>30.78</v>
      </c>
      <c r="BN38" s="8">
        <f t="shared" si="23"/>
        <v>32</v>
      </c>
      <c r="BO38" s="8">
        <f t="shared" si="24"/>
        <v>32</v>
      </c>
      <c r="BP38" s="139">
        <f t="shared" si="25"/>
        <v>-1.2199999999999989</v>
      </c>
      <c r="BQ38" s="139">
        <f t="shared" si="26"/>
        <v>-1.2199999999999989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150</v>
      </c>
      <c r="G39" s="16">
        <f>'[3]29'!G41</f>
        <v>0</v>
      </c>
      <c r="H39" s="17">
        <f t="shared" si="27"/>
        <v>470</v>
      </c>
      <c r="I39" s="15">
        <f>'[3]29'!J41</f>
        <v>320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150</v>
      </c>
      <c r="N39" s="16">
        <f>'[3]29'!O41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30.78</v>
      </c>
      <c r="AU39" s="8">
        <v>30.78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30.78</v>
      </c>
      <c r="BM39" s="8">
        <f t="shared" si="22"/>
        <v>30.78</v>
      </c>
      <c r="BN39" s="8">
        <f t="shared" si="23"/>
        <v>32</v>
      </c>
      <c r="BO39" s="8">
        <f t="shared" si="24"/>
        <v>32</v>
      </c>
      <c r="BP39" s="139">
        <f t="shared" si="25"/>
        <v>-1.2199999999999989</v>
      </c>
      <c r="BQ39" s="139">
        <f t="shared" si="26"/>
        <v>-1.2199999999999989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150</v>
      </c>
      <c r="G40" s="16">
        <f>'[3]29'!G42</f>
        <v>0</v>
      </c>
      <c r="H40" s="17">
        <f t="shared" si="27"/>
        <v>470</v>
      </c>
      <c r="I40" s="15">
        <f>'[3]29'!J42</f>
        <v>320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150</v>
      </c>
      <c r="N40" s="16">
        <f>'[3]29'!O42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30.78</v>
      </c>
      <c r="AU40" s="8">
        <v>30.78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30.78</v>
      </c>
      <c r="BM40" s="8">
        <f t="shared" si="22"/>
        <v>30.78</v>
      </c>
      <c r="BN40" s="8">
        <f t="shared" si="23"/>
        <v>32</v>
      </c>
      <c r="BO40" s="8">
        <f t="shared" si="24"/>
        <v>32</v>
      </c>
      <c r="BP40" s="139">
        <f t="shared" si="25"/>
        <v>-1.2199999999999989</v>
      </c>
      <c r="BQ40" s="139">
        <f t="shared" si="26"/>
        <v>-1.2199999999999989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150</v>
      </c>
      <c r="G41" s="16">
        <f>'[3]29'!G43</f>
        <v>0</v>
      </c>
      <c r="H41" s="17">
        <f t="shared" si="27"/>
        <v>470</v>
      </c>
      <c r="I41" s="15">
        <f>'[3]29'!J43</f>
        <v>320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150</v>
      </c>
      <c r="N41" s="16">
        <f>'[3]29'!O43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30.78</v>
      </c>
      <c r="AU41" s="8">
        <v>30.78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30.78</v>
      </c>
      <c r="BM41" s="8">
        <f t="shared" si="22"/>
        <v>30.78</v>
      </c>
      <c r="BN41" s="8">
        <f t="shared" si="23"/>
        <v>32</v>
      </c>
      <c r="BO41" s="8">
        <f t="shared" si="24"/>
        <v>32</v>
      </c>
      <c r="BP41" s="139">
        <f t="shared" si="25"/>
        <v>-1.2199999999999989</v>
      </c>
      <c r="BQ41" s="139">
        <f t="shared" si="26"/>
        <v>-1.2199999999999989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150</v>
      </c>
      <c r="G42" s="16">
        <f>'[3]29'!G44</f>
        <v>0</v>
      </c>
      <c r="H42" s="17">
        <f t="shared" si="27"/>
        <v>470</v>
      </c>
      <c r="I42" s="15">
        <f>'[3]29'!J44</f>
        <v>320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150</v>
      </c>
      <c r="N42" s="16">
        <f>'[3]29'!O44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30.78</v>
      </c>
      <c r="AU42" s="8">
        <v>30.78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30.78</v>
      </c>
      <c r="BM42" s="8">
        <f t="shared" si="22"/>
        <v>30.78</v>
      </c>
      <c r="BN42" s="8">
        <f t="shared" si="23"/>
        <v>32</v>
      </c>
      <c r="BO42" s="8">
        <f t="shared" si="24"/>
        <v>32</v>
      </c>
      <c r="BP42" s="139">
        <f t="shared" si="25"/>
        <v>-1.2199999999999989</v>
      </c>
      <c r="BQ42" s="139">
        <f t="shared" si="26"/>
        <v>-1.2199999999999989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150</v>
      </c>
      <c r="G43" s="16">
        <f>'[3]29'!G45</f>
        <v>0</v>
      </c>
      <c r="H43" s="17">
        <f t="shared" si="27"/>
        <v>470</v>
      </c>
      <c r="I43" s="15">
        <f>'[3]29'!J45</f>
        <v>320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150</v>
      </c>
      <c r="N43" s="16">
        <f>'[3]29'!O45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30.78</v>
      </c>
      <c r="AU43" s="8">
        <v>30.78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30.78</v>
      </c>
      <c r="BM43" s="8">
        <f t="shared" si="22"/>
        <v>30.78</v>
      </c>
      <c r="BN43" s="8">
        <f t="shared" si="23"/>
        <v>32</v>
      </c>
      <c r="BO43" s="8">
        <f t="shared" si="24"/>
        <v>32</v>
      </c>
      <c r="BP43" s="139">
        <f t="shared" si="25"/>
        <v>-1.2199999999999989</v>
      </c>
      <c r="BQ43" s="139">
        <f t="shared" si="26"/>
        <v>-1.2199999999999989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150</v>
      </c>
      <c r="G44" s="16">
        <f>'[3]29'!G46</f>
        <v>0</v>
      </c>
      <c r="H44" s="17">
        <f t="shared" si="27"/>
        <v>470</v>
      </c>
      <c r="I44" s="15">
        <f>'[3]29'!J46</f>
        <v>320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150</v>
      </c>
      <c r="N44" s="16">
        <f>'[3]29'!O46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30.78</v>
      </c>
      <c r="AU44" s="8">
        <v>30.78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30.78</v>
      </c>
      <c r="BM44" s="8">
        <f t="shared" si="22"/>
        <v>30.78</v>
      </c>
      <c r="BN44" s="8">
        <f t="shared" si="23"/>
        <v>32</v>
      </c>
      <c r="BO44" s="8">
        <f t="shared" si="24"/>
        <v>32</v>
      </c>
      <c r="BP44" s="139">
        <f t="shared" si="25"/>
        <v>-1.2199999999999989</v>
      </c>
      <c r="BQ44" s="139">
        <f t="shared" si="26"/>
        <v>-1.2199999999999989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150</v>
      </c>
      <c r="G45" s="16">
        <f>'[3]29'!G47</f>
        <v>0</v>
      </c>
      <c r="H45" s="17">
        <f t="shared" si="27"/>
        <v>470</v>
      </c>
      <c r="I45" s="15">
        <f>'[3]29'!J47</f>
        <v>320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150</v>
      </c>
      <c r="N45" s="16">
        <f>'[3]29'!O47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30.78</v>
      </c>
      <c r="AU45" s="8">
        <v>30.78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30.78</v>
      </c>
      <c r="BM45" s="8">
        <f t="shared" si="22"/>
        <v>30.78</v>
      </c>
      <c r="BN45" s="8">
        <f t="shared" si="23"/>
        <v>32</v>
      </c>
      <c r="BO45" s="8">
        <f t="shared" si="24"/>
        <v>32</v>
      </c>
      <c r="BP45" s="139">
        <f t="shared" si="25"/>
        <v>-1.2199999999999989</v>
      </c>
      <c r="BQ45" s="139">
        <f t="shared" si="26"/>
        <v>-1.2199999999999989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150</v>
      </c>
      <c r="G46" s="16">
        <f>'[3]29'!G48</f>
        <v>0</v>
      </c>
      <c r="H46" s="17">
        <f t="shared" si="27"/>
        <v>470</v>
      </c>
      <c r="I46" s="15">
        <f>'[3]29'!J48</f>
        <v>320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150</v>
      </c>
      <c r="N46" s="16">
        <f>'[3]29'!O48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30.78</v>
      </c>
      <c r="AU46" s="8">
        <v>30.78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30.78</v>
      </c>
      <c r="BM46" s="8">
        <f t="shared" si="22"/>
        <v>30.78</v>
      </c>
      <c r="BN46" s="8">
        <f t="shared" si="23"/>
        <v>32</v>
      </c>
      <c r="BO46" s="8">
        <f t="shared" si="24"/>
        <v>32</v>
      </c>
      <c r="BP46" s="139">
        <f t="shared" si="25"/>
        <v>-1.2199999999999989</v>
      </c>
      <c r="BQ46" s="139">
        <f t="shared" si="26"/>
        <v>-1.2199999999999989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150</v>
      </c>
      <c r="G47" s="16">
        <f>'[3]29'!G49</f>
        <v>0</v>
      </c>
      <c r="H47" s="17">
        <f t="shared" si="27"/>
        <v>470</v>
      </c>
      <c r="I47" s="15">
        <f>'[3]29'!J49</f>
        <v>320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150</v>
      </c>
      <c r="N47" s="16">
        <f>'[3]29'!O49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30.78</v>
      </c>
      <c r="AU47" s="8">
        <v>30.78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30.78</v>
      </c>
      <c r="BM47" s="8">
        <f t="shared" si="22"/>
        <v>30.78</v>
      </c>
      <c r="BN47" s="8">
        <f t="shared" si="23"/>
        <v>32</v>
      </c>
      <c r="BO47" s="8">
        <f t="shared" si="24"/>
        <v>32</v>
      </c>
      <c r="BP47" s="139">
        <f t="shared" si="25"/>
        <v>-1.2199999999999989</v>
      </c>
      <c r="BQ47" s="139">
        <f t="shared" si="26"/>
        <v>-1.2199999999999989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150</v>
      </c>
      <c r="G48" s="16">
        <f>'[3]29'!G50</f>
        <v>0</v>
      </c>
      <c r="H48" s="17">
        <f t="shared" si="27"/>
        <v>470</v>
      </c>
      <c r="I48" s="15">
        <f>'[3]29'!J50</f>
        <v>320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150</v>
      </c>
      <c r="N48" s="16">
        <f>'[3]29'!O50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30.78</v>
      </c>
      <c r="AU48" s="8">
        <v>30.78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30.78</v>
      </c>
      <c r="BM48" s="8">
        <f t="shared" si="22"/>
        <v>30.78</v>
      </c>
      <c r="BN48" s="8">
        <f t="shared" si="23"/>
        <v>32</v>
      </c>
      <c r="BO48" s="8">
        <f t="shared" si="24"/>
        <v>32</v>
      </c>
      <c r="BP48" s="139">
        <f t="shared" si="25"/>
        <v>-1.2199999999999989</v>
      </c>
      <c r="BQ48" s="139">
        <f t="shared" si="26"/>
        <v>-1.2199999999999989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150</v>
      </c>
      <c r="G49" s="16">
        <f>'[3]29'!G51</f>
        <v>0</v>
      </c>
      <c r="H49" s="17">
        <f t="shared" si="27"/>
        <v>470</v>
      </c>
      <c r="I49" s="15">
        <f>'[3]29'!J51</f>
        <v>320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150</v>
      </c>
      <c r="N49" s="16">
        <f>'[3]29'!O51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30.78</v>
      </c>
      <c r="AU49" s="8">
        <v>30.78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30.78</v>
      </c>
      <c r="BM49" s="8">
        <f t="shared" si="22"/>
        <v>30.78</v>
      </c>
      <c r="BN49" s="8">
        <f t="shared" si="23"/>
        <v>32</v>
      </c>
      <c r="BO49" s="8">
        <f t="shared" si="24"/>
        <v>32</v>
      </c>
      <c r="BP49" s="139">
        <f t="shared" si="25"/>
        <v>-1.2199999999999989</v>
      </c>
      <c r="BQ49" s="139">
        <f t="shared" si="26"/>
        <v>-1.2199999999999989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150</v>
      </c>
      <c r="G50" s="16">
        <f>'[3]29'!G52</f>
        <v>0</v>
      </c>
      <c r="H50" s="17">
        <f t="shared" si="27"/>
        <v>470</v>
      </c>
      <c r="I50" s="15">
        <f>'[3]29'!J52</f>
        <v>320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150</v>
      </c>
      <c r="N50" s="16">
        <f>'[3]29'!O52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30.78</v>
      </c>
      <c r="AU50" s="8">
        <v>30.78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30.78</v>
      </c>
      <c r="BM50" s="8">
        <f t="shared" si="22"/>
        <v>30.78</v>
      </c>
      <c r="BN50" s="8">
        <f t="shared" si="23"/>
        <v>32</v>
      </c>
      <c r="BO50" s="8">
        <f t="shared" si="24"/>
        <v>32</v>
      </c>
      <c r="BP50" s="139">
        <f t="shared" si="25"/>
        <v>-1.2199999999999989</v>
      </c>
      <c r="BQ50" s="139">
        <f t="shared" si="26"/>
        <v>-1.2199999999999989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150</v>
      </c>
      <c r="G51" s="16">
        <f>'[3]29'!G53</f>
        <v>0</v>
      </c>
      <c r="H51" s="17">
        <f t="shared" si="27"/>
        <v>470</v>
      </c>
      <c r="I51" s="15">
        <f>'[3]29'!J53</f>
        <v>320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150</v>
      </c>
      <c r="N51" s="16">
        <f>'[3]29'!O53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30.78</v>
      </c>
      <c r="AU51" s="8">
        <v>30.78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30.78</v>
      </c>
      <c r="BM51" s="8">
        <f t="shared" si="22"/>
        <v>30.78</v>
      </c>
      <c r="BN51" s="8">
        <f t="shared" si="23"/>
        <v>32</v>
      </c>
      <c r="BO51" s="8">
        <f t="shared" si="24"/>
        <v>32</v>
      </c>
      <c r="BP51" s="139">
        <f t="shared" si="25"/>
        <v>-1.2199999999999989</v>
      </c>
      <c r="BQ51" s="139">
        <f t="shared" si="26"/>
        <v>-1.2199999999999989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150</v>
      </c>
      <c r="G52" s="16">
        <f>'[3]29'!G54</f>
        <v>0</v>
      </c>
      <c r="H52" s="17">
        <f t="shared" si="27"/>
        <v>470</v>
      </c>
      <c r="I52" s="15">
        <f>'[3]29'!J54</f>
        <v>320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150</v>
      </c>
      <c r="N52" s="16">
        <f>'[3]29'!O54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30.78</v>
      </c>
      <c r="AU52" s="8">
        <v>30.78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30.78</v>
      </c>
      <c r="BM52" s="8">
        <f t="shared" si="22"/>
        <v>30.78</v>
      </c>
      <c r="BN52" s="8">
        <f t="shared" si="23"/>
        <v>32</v>
      </c>
      <c r="BO52" s="8">
        <f t="shared" si="24"/>
        <v>32</v>
      </c>
      <c r="BP52" s="139">
        <f t="shared" si="25"/>
        <v>-1.2199999999999989</v>
      </c>
      <c r="BQ52" s="139">
        <f t="shared" si="26"/>
        <v>-1.2199999999999989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150</v>
      </c>
      <c r="G53" s="16">
        <f>'[3]29'!G55</f>
        <v>0</v>
      </c>
      <c r="H53" s="17">
        <f t="shared" si="27"/>
        <v>470</v>
      </c>
      <c r="I53" s="15">
        <f>'[3]29'!J55</f>
        <v>320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150</v>
      </c>
      <c r="N53" s="16">
        <f>'[3]29'!O55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30.78</v>
      </c>
      <c r="AU53" s="8">
        <v>30.78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30.78</v>
      </c>
      <c r="BM53" s="8">
        <f t="shared" si="22"/>
        <v>30.78</v>
      </c>
      <c r="BN53" s="8">
        <f t="shared" si="23"/>
        <v>32</v>
      </c>
      <c r="BO53" s="8">
        <f t="shared" si="24"/>
        <v>32</v>
      </c>
      <c r="BP53" s="139">
        <f t="shared" si="25"/>
        <v>-1.2199999999999989</v>
      </c>
      <c r="BQ53" s="139">
        <f t="shared" si="26"/>
        <v>-1.2199999999999989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150</v>
      </c>
      <c r="G54" s="16">
        <f>'[3]29'!G56</f>
        <v>0</v>
      </c>
      <c r="H54" s="17">
        <f t="shared" si="27"/>
        <v>470</v>
      </c>
      <c r="I54" s="15">
        <f>'[3]29'!J56</f>
        <v>320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150</v>
      </c>
      <c r="N54" s="16">
        <f>'[3]29'!O56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30.78</v>
      </c>
      <c r="AU54" s="8">
        <v>30.78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30.78</v>
      </c>
      <c r="BM54" s="8">
        <f t="shared" si="22"/>
        <v>30.78</v>
      </c>
      <c r="BN54" s="8">
        <f t="shared" si="23"/>
        <v>32</v>
      </c>
      <c r="BO54" s="8">
        <f t="shared" si="24"/>
        <v>32</v>
      </c>
      <c r="BP54" s="139">
        <f t="shared" si="25"/>
        <v>-1.2199999999999989</v>
      </c>
      <c r="BQ54" s="139">
        <f t="shared" si="26"/>
        <v>-1.2199999999999989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150</v>
      </c>
      <c r="G55" s="16">
        <f>'[3]29'!G57</f>
        <v>0</v>
      </c>
      <c r="H55" s="17">
        <f t="shared" si="27"/>
        <v>470</v>
      </c>
      <c r="I55" s="15">
        <f>'[3]29'!J57</f>
        <v>320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150</v>
      </c>
      <c r="N55" s="16">
        <f>'[3]29'!O57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30.78</v>
      </c>
      <c r="AU55" s="8">
        <v>30.78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30.78</v>
      </c>
      <c r="BM55" s="8">
        <f t="shared" si="22"/>
        <v>30.78</v>
      </c>
      <c r="BN55" s="8">
        <f t="shared" si="23"/>
        <v>32</v>
      </c>
      <c r="BO55" s="8">
        <f t="shared" si="24"/>
        <v>32</v>
      </c>
      <c r="BP55" s="139">
        <f t="shared" si="25"/>
        <v>-1.2199999999999989</v>
      </c>
      <c r="BQ55" s="139">
        <f t="shared" si="26"/>
        <v>-1.2199999999999989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150</v>
      </c>
      <c r="G56" s="16">
        <f>'[3]29'!G58</f>
        <v>0</v>
      </c>
      <c r="H56" s="17">
        <f t="shared" si="27"/>
        <v>470</v>
      </c>
      <c r="I56" s="15">
        <f>'[3]29'!J58</f>
        <v>320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150</v>
      </c>
      <c r="N56" s="16">
        <f>'[3]29'!O58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30.78</v>
      </c>
      <c r="AU56" s="8">
        <v>30.78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30.78</v>
      </c>
      <c r="BM56" s="8">
        <f t="shared" si="22"/>
        <v>30.78</v>
      </c>
      <c r="BN56" s="8">
        <f t="shared" si="23"/>
        <v>32</v>
      </c>
      <c r="BO56" s="8">
        <f t="shared" si="24"/>
        <v>32</v>
      </c>
      <c r="BP56" s="139">
        <f t="shared" si="25"/>
        <v>-1.2199999999999989</v>
      </c>
      <c r="BQ56" s="139">
        <f t="shared" si="26"/>
        <v>-1.2199999999999989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150</v>
      </c>
      <c r="G57" s="16">
        <f>'[3]29'!G59</f>
        <v>0</v>
      </c>
      <c r="H57" s="17">
        <f t="shared" si="27"/>
        <v>470</v>
      </c>
      <c r="I57" s="15">
        <f>'[3]29'!J59</f>
        <v>320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150</v>
      </c>
      <c r="N57" s="16">
        <f>'[3]29'!O59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30.78</v>
      </c>
      <c r="AU57" s="8">
        <v>30.78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30.78</v>
      </c>
      <c r="BM57" s="8">
        <f t="shared" si="22"/>
        <v>30.78</v>
      </c>
      <c r="BN57" s="8">
        <f t="shared" si="23"/>
        <v>32</v>
      </c>
      <c r="BO57" s="8">
        <f t="shared" si="24"/>
        <v>32</v>
      </c>
      <c r="BP57" s="139">
        <f t="shared" si="25"/>
        <v>-1.2199999999999989</v>
      </c>
      <c r="BQ57" s="139">
        <f t="shared" si="26"/>
        <v>-1.2199999999999989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150</v>
      </c>
      <c r="G58" s="16">
        <f>'[3]29'!G60</f>
        <v>0</v>
      </c>
      <c r="H58" s="17">
        <f t="shared" si="27"/>
        <v>470</v>
      </c>
      <c r="I58" s="15">
        <f>'[3]29'!J60</f>
        <v>320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150</v>
      </c>
      <c r="N58" s="16">
        <f>'[3]29'!O60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30.78</v>
      </c>
      <c r="AU58" s="8">
        <v>30.78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30.78</v>
      </c>
      <c r="BM58" s="8">
        <f t="shared" si="22"/>
        <v>30.78</v>
      </c>
      <c r="BN58" s="8">
        <f t="shared" si="23"/>
        <v>32</v>
      </c>
      <c r="BO58" s="8">
        <f t="shared" si="24"/>
        <v>32</v>
      </c>
      <c r="BP58" s="139">
        <f t="shared" si="25"/>
        <v>-1.2199999999999989</v>
      </c>
      <c r="BQ58" s="139">
        <f t="shared" si="26"/>
        <v>-1.2199999999999989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150</v>
      </c>
      <c r="G59" s="16">
        <f>'[3]29'!G61</f>
        <v>0</v>
      </c>
      <c r="H59" s="17">
        <f t="shared" si="27"/>
        <v>470</v>
      </c>
      <c r="I59" s="15">
        <f>'[3]29'!J61</f>
        <v>320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150</v>
      </c>
      <c r="N59" s="16">
        <f>'[3]29'!O61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30.78</v>
      </c>
      <c r="AU59" s="8">
        <v>30.78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30.78</v>
      </c>
      <c r="BM59" s="8">
        <f t="shared" si="22"/>
        <v>30.78</v>
      </c>
      <c r="BN59" s="8">
        <f t="shared" si="23"/>
        <v>32</v>
      </c>
      <c r="BO59" s="8">
        <f t="shared" si="24"/>
        <v>32</v>
      </c>
      <c r="BP59" s="139">
        <f t="shared" si="25"/>
        <v>-1.2199999999999989</v>
      </c>
      <c r="BQ59" s="139">
        <f t="shared" si="26"/>
        <v>-1.2199999999999989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150</v>
      </c>
      <c r="G60" s="16">
        <f>'[3]29'!G62</f>
        <v>0</v>
      </c>
      <c r="H60" s="17">
        <f t="shared" si="27"/>
        <v>470</v>
      </c>
      <c r="I60" s="15">
        <f>'[3]29'!J62</f>
        <v>320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150</v>
      </c>
      <c r="N60" s="16">
        <f>'[3]29'!O62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30.78</v>
      </c>
      <c r="AU60" s="8">
        <v>30.78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30.78</v>
      </c>
      <c r="BM60" s="8">
        <f t="shared" si="22"/>
        <v>30.78</v>
      </c>
      <c r="BN60" s="8">
        <f t="shared" si="23"/>
        <v>32</v>
      </c>
      <c r="BO60" s="8">
        <f t="shared" si="24"/>
        <v>32</v>
      </c>
      <c r="BP60" s="139">
        <f t="shared" si="25"/>
        <v>-1.2199999999999989</v>
      </c>
      <c r="BQ60" s="139">
        <f t="shared" si="26"/>
        <v>-1.2199999999999989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210</v>
      </c>
      <c r="G61" s="16">
        <f>'[3]29'!G63</f>
        <v>0</v>
      </c>
      <c r="H61" s="17">
        <f t="shared" si="27"/>
        <v>530</v>
      </c>
      <c r="I61" s="15">
        <f>'[3]29'!J63</f>
        <v>320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176.71</v>
      </c>
      <c r="N61" s="16">
        <f>'[3]29'!O63</f>
        <v>0</v>
      </c>
      <c r="O61" s="17">
        <f t="shared" si="28"/>
        <v>496.71000000000004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176.71</v>
      </c>
      <c r="V61" s="16">
        <f t="shared" si="32"/>
        <v>0</v>
      </c>
      <c r="W61" s="17">
        <f t="shared" si="30"/>
        <v>496.71000000000004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13.95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13.95</v>
      </c>
      <c r="AL61" s="8">
        <f t="shared" si="31"/>
        <v>274.05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176.71</v>
      </c>
      <c r="AQ61" s="8">
        <f t="shared" si="34"/>
        <v>0</v>
      </c>
      <c r="AR61" s="8">
        <f t="shared" si="18"/>
        <v>450.76</v>
      </c>
      <c r="AT61" s="8">
        <v>30.78</v>
      </c>
      <c r="AU61" s="8">
        <v>13.42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13.95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13.95</v>
      </c>
      <c r="BL61" s="8">
        <f t="shared" si="21"/>
        <v>30.78</v>
      </c>
      <c r="BM61" s="8">
        <f t="shared" si="22"/>
        <v>13.42</v>
      </c>
      <c r="BN61" s="8">
        <f t="shared" si="23"/>
        <v>32</v>
      </c>
      <c r="BO61" s="8">
        <f t="shared" si="24"/>
        <v>13.95</v>
      </c>
      <c r="BP61" s="139">
        <f t="shared" si="25"/>
        <v>-1.2199999999999989</v>
      </c>
      <c r="BQ61" s="139">
        <f t="shared" si="26"/>
        <v>-0.52999999999999936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210</v>
      </c>
      <c r="G62" s="16">
        <f>'[3]29'!G64</f>
        <v>0</v>
      </c>
      <c r="H62" s="17">
        <f t="shared" si="27"/>
        <v>530</v>
      </c>
      <c r="I62" s="15">
        <f>'[3]29'!J64</f>
        <v>320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176.71</v>
      </c>
      <c r="N62" s="16">
        <f>'[3]29'!O64</f>
        <v>0</v>
      </c>
      <c r="O62" s="17">
        <f t="shared" si="28"/>
        <v>496.71000000000004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176.71</v>
      </c>
      <c r="V62" s="16">
        <f t="shared" si="32"/>
        <v>0</v>
      </c>
      <c r="W62" s="17">
        <f t="shared" si="30"/>
        <v>496.71000000000004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13.95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13.95</v>
      </c>
      <c r="AL62" s="8">
        <f t="shared" ref="AL62:AN98" si="35">Q62-X62-AE62</f>
        <v>274.05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176.71</v>
      </c>
      <c r="AQ62" s="8">
        <f t="shared" si="34"/>
        <v>0</v>
      </c>
      <c r="AR62" s="8">
        <f t="shared" si="18"/>
        <v>450.76</v>
      </c>
      <c r="AT62" s="8">
        <v>30.78</v>
      </c>
      <c r="AU62" s="8">
        <v>13.42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13.95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13.95</v>
      </c>
      <c r="BL62" s="8">
        <f t="shared" si="21"/>
        <v>30.78</v>
      </c>
      <c r="BM62" s="8">
        <f t="shared" si="22"/>
        <v>13.42</v>
      </c>
      <c r="BN62" s="8">
        <f t="shared" si="23"/>
        <v>32</v>
      </c>
      <c r="BO62" s="8">
        <f t="shared" si="24"/>
        <v>13.95</v>
      </c>
      <c r="BP62" s="139">
        <f t="shared" si="25"/>
        <v>-1.2199999999999989</v>
      </c>
      <c r="BQ62" s="139">
        <f t="shared" si="26"/>
        <v>-0.52999999999999936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210</v>
      </c>
      <c r="G63" s="16">
        <f>'[3]29'!G65</f>
        <v>0</v>
      </c>
      <c r="H63" s="17">
        <f t="shared" si="27"/>
        <v>530</v>
      </c>
      <c r="I63" s="15">
        <f>'[3]29'!J65</f>
        <v>320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176.71</v>
      </c>
      <c r="N63" s="16">
        <f>'[3]29'!O65</f>
        <v>0</v>
      </c>
      <c r="O63" s="17">
        <f t="shared" si="28"/>
        <v>496.71000000000004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176.71</v>
      </c>
      <c r="V63" s="16">
        <f t="shared" si="32"/>
        <v>0</v>
      </c>
      <c r="W63" s="17">
        <f t="shared" si="30"/>
        <v>496.71000000000004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13.95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13.95</v>
      </c>
      <c r="AL63" s="8">
        <f t="shared" si="35"/>
        <v>274.05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176.71</v>
      </c>
      <c r="AQ63" s="8">
        <f t="shared" si="34"/>
        <v>0</v>
      </c>
      <c r="AR63" s="8">
        <f t="shared" si="18"/>
        <v>450.76</v>
      </c>
      <c r="AT63" s="8">
        <v>30.78</v>
      </c>
      <c r="AU63" s="8">
        <v>13.42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13.95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13.95</v>
      </c>
      <c r="BL63" s="8">
        <f t="shared" si="21"/>
        <v>30.78</v>
      </c>
      <c r="BM63" s="8">
        <f t="shared" si="22"/>
        <v>13.42</v>
      </c>
      <c r="BN63" s="8">
        <f t="shared" si="23"/>
        <v>32</v>
      </c>
      <c r="BO63" s="8">
        <f t="shared" si="24"/>
        <v>13.95</v>
      </c>
      <c r="BP63" s="139">
        <f t="shared" si="25"/>
        <v>-1.2199999999999989</v>
      </c>
      <c r="BQ63" s="139">
        <f t="shared" si="26"/>
        <v>-0.52999999999999936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210</v>
      </c>
      <c r="G64" s="16">
        <f>'[3]29'!G66</f>
        <v>0</v>
      </c>
      <c r="H64" s="17">
        <f t="shared" si="27"/>
        <v>530</v>
      </c>
      <c r="I64" s="15">
        <f>'[3]29'!J66</f>
        <v>320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176.71</v>
      </c>
      <c r="N64" s="16">
        <f>'[3]29'!O66</f>
        <v>0</v>
      </c>
      <c r="O64" s="17">
        <f t="shared" si="28"/>
        <v>496.71000000000004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176.71</v>
      </c>
      <c r="V64" s="16">
        <f t="shared" si="32"/>
        <v>0</v>
      </c>
      <c r="W64" s="17">
        <f t="shared" si="30"/>
        <v>496.71000000000004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13.95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13.95</v>
      </c>
      <c r="AL64" s="8">
        <f t="shared" si="35"/>
        <v>274.05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176.71</v>
      </c>
      <c r="AQ64" s="8">
        <f t="shared" si="34"/>
        <v>0</v>
      </c>
      <c r="AR64" s="8">
        <f t="shared" si="18"/>
        <v>450.76</v>
      </c>
      <c r="AT64" s="8">
        <v>30.78</v>
      </c>
      <c r="AU64" s="8">
        <v>13.42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13.95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13.95</v>
      </c>
      <c r="BL64" s="8">
        <f t="shared" si="21"/>
        <v>30.78</v>
      </c>
      <c r="BM64" s="8">
        <f t="shared" si="22"/>
        <v>13.42</v>
      </c>
      <c r="BN64" s="8">
        <f t="shared" si="23"/>
        <v>32</v>
      </c>
      <c r="BO64" s="8">
        <f t="shared" si="24"/>
        <v>13.95</v>
      </c>
      <c r="BP64" s="139">
        <f t="shared" si="25"/>
        <v>-1.2199999999999989</v>
      </c>
      <c r="BQ64" s="139">
        <f t="shared" si="26"/>
        <v>-0.52999999999999936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210</v>
      </c>
      <c r="G65" s="16">
        <f>'[3]29'!G67</f>
        <v>0</v>
      </c>
      <c r="H65" s="17">
        <f t="shared" si="27"/>
        <v>530</v>
      </c>
      <c r="I65" s="15">
        <f>'[3]29'!J67</f>
        <v>320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176.71</v>
      </c>
      <c r="N65" s="16">
        <f>'[3]29'!O67</f>
        <v>0</v>
      </c>
      <c r="O65" s="17">
        <f t="shared" si="28"/>
        <v>496.71000000000004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176.71</v>
      </c>
      <c r="V65" s="16">
        <f t="shared" si="32"/>
        <v>0</v>
      </c>
      <c r="W65" s="17">
        <f t="shared" si="30"/>
        <v>496.71000000000004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13.95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13.95</v>
      </c>
      <c r="AL65" s="8">
        <f t="shared" si="35"/>
        <v>274.05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176.71</v>
      </c>
      <c r="AQ65" s="8">
        <f t="shared" si="34"/>
        <v>0</v>
      </c>
      <c r="AR65" s="8">
        <f t="shared" si="18"/>
        <v>450.76</v>
      </c>
      <c r="AT65" s="8">
        <v>30.78</v>
      </c>
      <c r="AU65" s="8">
        <v>13.42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13.95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13.95</v>
      </c>
      <c r="BL65" s="8">
        <f t="shared" si="21"/>
        <v>30.78</v>
      </c>
      <c r="BM65" s="8">
        <f t="shared" si="22"/>
        <v>13.42</v>
      </c>
      <c r="BN65" s="8">
        <f t="shared" si="23"/>
        <v>32</v>
      </c>
      <c r="BO65" s="8">
        <f t="shared" si="24"/>
        <v>13.95</v>
      </c>
      <c r="BP65" s="139">
        <f t="shared" si="25"/>
        <v>-1.2199999999999989</v>
      </c>
      <c r="BQ65" s="139">
        <f t="shared" si="26"/>
        <v>-0.52999999999999936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210</v>
      </c>
      <c r="G66" s="16">
        <f>'[3]29'!G68</f>
        <v>0</v>
      </c>
      <c r="H66" s="17">
        <f t="shared" si="27"/>
        <v>530</v>
      </c>
      <c r="I66" s="15">
        <f>'[3]29'!J68</f>
        <v>320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176.71</v>
      </c>
      <c r="N66" s="16">
        <f>'[3]29'!O68</f>
        <v>0</v>
      </c>
      <c r="O66" s="17">
        <f t="shared" si="28"/>
        <v>496.71000000000004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176.71</v>
      </c>
      <c r="V66" s="16">
        <f t="shared" si="32"/>
        <v>0</v>
      </c>
      <c r="W66" s="17">
        <f t="shared" si="30"/>
        <v>496.71000000000004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13.95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13.95</v>
      </c>
      <c r="AL66" s="8">
        <f t="shared" si="35"/>
        <v>274.05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176.71</v>
      </c>
      <c r="AQ66" s="8">
        <f t="shared" si="34"/>
        <v>0</v>
      </c>
      <c r="AR66" s="8">
        <f t="shared" si="18"/>
        <v>450.76</v>
      </c>
      <c r="AT66" s="8">
        <v>30.78</v>
      </c>
      <c r="AU66" s="8">
        <v>13.42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13.95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13.95</v>
      </c>
      <c r="BL66" s="8">
        <f t="shared" si="21"/>
        <v>30.78</v>
      </c>
      <c r="BM66" s="8">
        <f t="shared" si="22"/>
        <v>13.42</v>
      </c>
      <c r="BN66" s="8">
        <f t="shared" si="23"/>
        <v>32</v>
      </c>
      <c r="BO66" s="8">
        <f t="shared" si="24"/>
        <v>13.95</v>
      </c>
      <c r="BP66" s="139">
        <f t="shared" si="25"/>
        <v>-1.2199999999999989</v>
      </c>
      <c r="BQ66" s="139">
        <f t="shared" si="26"/>
        <v>-0.52999999999999936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210</v>
      </c>
      <c r="G67" s="16">
        <f>'[3]29'!G69</f>
        <v>0</v>
      </c>
      <c r="H67" s="17">
        <f t="shared" si="27"/>
        <v>530</v>
      </c>
      <c r="I67" s="15">
        <f>'[3]29'!J69</f>
        <v>320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150.71</v>
      </c>
      <c r="N67" s="16">
        <f>'[3]29'!O69</f>
        <v>0</v>
      </c>
      <c r="O67" s="17">
        <f t="shared" si="28"/>
        <v>470.71000000000004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150.71</v>
      </c>
      <c r="V67" s="16">
        <f t="shared" si="32"/>
        <v>0</v>
      </c>
      <c r="W67" s="17">
        <f t="shared" si="30"/>
        <v>470.71000000000004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150.71</v>
      </c>
      <c r="AQ67" s="8">
        <f t="shared" si="34"/>
        <v>0</v>
      </c>
      <c r="AR67" s="8">
        <f t="shared" si="18"/>
        <v>406.71000000000004</v>
      </c>
      <c r="AT67" s="8">
        <v>30.78</v>
      </c>
      <c r="AU67" s="8">
        <v>30.78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30.78</v>
      </c>
      <c r="BM67" s="8">
        <f t="shared" si="22"/>
        <v>30.78</v>
      </c>
      <c r="BN67" s="8">
        <f t="shared" si="23"/>
        <v>32</v>
      </c>
      <c r="BO67" s="8">
        <f t="shared" si="24"/>
        <v>32</v>
      </c>
      <c r="BP67" s="139">
        <f t="shared" si="25"/>
        <v>-1.2199999999999989</v>
      </c>
      <c r="BQ67" s="139">
        <f t="shared" si="26"/>
        <v>-1.2199999999999989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210</v>
      </c>
      <c r="G68" s="16">
        <f>'[3]29'!G70</f>
        <v>0</v>
      </c>
      <c r="H68" s="17">
        <f t="shared" si="27"/>
        <v>530</v>
      </c>
      <c r="I68" s="15">
        <f>'[3]29'!J70</f>
        <v>320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150.71</v>
      </c>
      <c r="N68" s="16">
        <f>'[3]29'!O70</f>
        <v>0</v>
      </c>
      <c r="O68" s="17">
        <f t="shared" si="28"/>
        <v>470.71000000000004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150.71</v>
      </c>
      <c r="V68" s="16">
        <f t="shared" si="32"/>
        <v>0</v>
      </c>
      <c r="W68" s="17">
        <f t="shared" si="30"/>
        <v>470.71000000000004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150.71</v>
      </c>
      <c r="AQ68" s="8">
        <f t="shared" si="34"/>
        <v>0</v>
      </c>
      <c r="AR68" s="8">
        <f t="shared" ref="AR68:AR98" si="50">SUM(AL68:AQ68)</f>
        <v>406.71000000000004</v>
      </c>
      <c r="AT68" s="8">
        <v>30.78</v>
      </c>
      <c r="AU68" s="8">
        <v>30.78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30.78</v>
      </c>
      <c r="BM68" s="8">
        <f t="shared" ref="BM68:BM98" si="54">AU68</f>
        <v>30.78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-1.2199999999999989</v>
      </c>
      <c r="BQ68" s="139">
        <f t="shared" ref="BQ68:BQ98" si="58">BM68-BO68</f>
        <v>-1.2199999999999989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210</v>
      </c>
      <c r="G69" s="16">
        <f>'[3]29'!G71</f>
        <v>0</v>
      </c>
      <c r="H69" s="17">
        <f t="shared" ref="H69:H98" si="59">SUM(B69:G69)</f>
        <v>530</v>
      </c>
      <c r="I69" s="15">
        <f>'[3]29'!J71</f>
        <v>320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167.81</v>
      </c>
      <c r="N69" s="16">
        <f>'[3]29'!O71</f>
        <v>0</v>
      </c>
      <c r="O69" s="17">
        <f t="shared" ref="O69:O98" si="60">SUM(I69:N69)</f>
        <v>487.81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167.81</v>
      </c>
      <c r="V69" s="16">
        <f t="shared" si="32"/>
        <v>0</v>
      </c>
      <c r="W69" s="17">
        <f t="shared" ref="W69:W98" si="61">SUM(Q69:V69)</f>
        <v>487.81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167.81</v>
      </c>
      <c r="AQ69" s="8">
        <f t="shared" si="34"/>
        <v>0</v>
      </c>
      <c r="AR69" s="8">
        <f t="shared" si="50"/>
        <v>423.81</v>
      </c>
      <c r="AT69" s="8">
        <v>30.78</v>
      </c>
      <c r="AU69" s="8">
        <v>30.78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30.78</v>
      </c>
      <c r="BM69" s="8">
        <f t="shared" si="54"/>
        <v>30.78</v>
      </c>
      <c r="BN69" s="8">
        <f t="shared" si="55"/>
        <v>32</v>
      </c>
      <c r="BO69" s="8">
        <f t="shared" si="56"/>
        <v>32</v>
      </c>
      <c r="BP69" s="139">
        <f t="shared" si="57"/>
        <v>-1.2199999999999989</v>
      </c>
      <c r="BQ69" s="139">
        <f t="shared" si="58"/>
        <v>-1.2199999999999989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210</v>
      </c>
      <c r="G70" s="16">
        <f>'[3]29'!G72</f>
        <v>0</v>
      </c>
      <c r="H70" s="17">
        <f t="shared" si="59"/>
        <v>530</v>
      </c>
      <c r="I70" s="15">
        <f>'[3]29'!J72</f>
        <v>320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167.81</v>
      </c>
      <c r="N70" s="16">
        <f>'[3]29'!O72</f>
        <v>0</v>
      </c>
      <c r="O70" s="17">
        <f t="shared" si="60"/>
        <v>487.81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167.81</v>
      </c>
      <c r="V70" s="16">
        <f t="shared" si="32"/>
        <v>0</v>
      </c>
      <c r="W70" s="17">
        <f t="shared" si="61"/>
        <v>487.81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167.81</v>
      </c>
      <c r="AQ70" s="8">
        <f t="shared" si="34"/>
        <v>0</v>
      </c>
      <c r="AR70" s="8">
        <f t="shared" si="50"/>
        <v>423.81</v>
      </c>
      <c r="AT70" s="8">
        <v>30.78</v>
      </c>
      <c r="AU70" s="8">
        <v>30.78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30.78</v>
      </c>
      <c r="BM70" s="8">
        <f t="shared" si="54"/>
        <v>30.78</v>
      </c>
      <c r="BN70" s="8">
        <f t="shared" si="55"/>
        <v>32</v>
      </c>
      <c r="BO70" s="8">
        <f t="shared" si="56"/>
        <v>32</v>
      </c>
      <c r="BP70" s="139">
        <f t="shared" si="57"/>
        <v>-1.2199999999999989</v>
      </c>
      <c r="BQ70" s="139">
        <f t="shared" si="58"/>
        <v>-1.2199999999999989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210</v>
      </c>
      <c r="G71" s="16">
        <f>'[3]29'!G73</f>
        <v>0</v>
      </c>
      <c r="H71" s="17">
        <f t="shared" si="59"/>
        <v>530</v>
      </c>
      <c r="I71" s="15">
        <f>'[3]29'!J73</f>
        <v>320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210</v>
      </c>
      <c r="N71" s="16">
        <f>'[3]29'!O73</f>
        <v>0</v>
      </c>
      <c r="O71" s="17">
        <f t="shared" si="60"/>
        <v>530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210</v>
      </c>
      <c r="V71" s="16">
        <f t="shared" si="32"/>
        <v>0</v>
      </c>
      <c r="W71" s="17">
        <f t="shared" si="61"/>
        <v>530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210</v>
      </c>
      <c r="AQ71" s="8">
        <f t="shared" si="34"/>
        <v>0</v>
      </c>
      <c r="AR71" s="8">
        <f t="shared" si="50"/>
        <v>466</v>
      </c>
      <c r="AT71" s="8">
        <v>30.78</v>
      </c>
      <c r="AU71" s="8">
        <v>30.78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30.78</v>
      </c>
      <c r="BM71" s="8">
        <f t="shared" si="54"/>
        <v>30.78</v>
      </c>
      <c r="BN71" s="8">
        <f t="shared" si="55"/>
        <v>32</v>
      </c>
      <c r="BO71" s="8">
        <f t="shared" si="56"/>
        <v>32</v>
      </c>
      <c r="BP71" s="139">
        <f t="shared" si="57"/>
        <v>-1.2199999999999989</v>
      </c>
      <c r="BQ71" s="139">
        <f t="shared" si="58"/>
        <v>-1.2199999999999989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210</v>
      </c>
      <c r="G72" s="16">
        <f>'[3]29'!G74</f>
        <v>0</v>
      </c>
      <c r="H72" s="17">
        <f t="shared" si="59"/>
        <v>530</v>
      </c>
      <c r="I72" s="15">
        <f>'[3]29'!J74</f>
        <v>320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210</v>
      </c>
      <c r="N72" s="16">
        <f>'[3]29'!O74</f>
        <v>0</v>
      </c>
      <c r="O72" s="17">
        <f t="shared" si="60"/>
        <v>530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210</v>
      </c>
      <c r="V72" s="16">
        <f t="shared" si="32"/>
        <v>0</v>
      </c>
      <c r="W72" s="17">
        <f t="shared" si="61"/>
        <v>530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210</v>
      </c>
      <c r="AQ72" s="8">
        <f t="shared" si="34"/>
        <v>0</v>
      </c>
      <c r="AR72" s="8">
        <f t="shared" si="50"/>
        <v>466</v>
      </c>
      <c r="AT72" s="8">
        <v>30.78</v>
      </c>
      <c r="AU72" s="8">
        <v>30.78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30.78</v>
      </c>
      <c r="BM72" s="8">
        <f t="shared" si="54"/>
        <v>30.78</v>
      </c>
      <c r="BN72" s="8">
        <f t="shared" si="55"/>
        <v>32</v>
      </c>
      <c r="BO72" s="8">
        <f t="shared" si="56"/>
        <v>32</v>
      </c>
      <c r="BP72" s="139">
        <f t="shared" si="57"/>
        <v>-1.2199999999999989</v>
      </c>
      <c r="BQ72" s="139">
        <f t="shared" si="58"/>
        <v>-1.2199999999999989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210</v>
      </c>
      <c r="G73" s="16">
        <f>'[3]29'!G75</f>
        <v>0</v>
      </c>
      <c r="H73" s="17">
        <f t="shared" si="59"/>
        <v>530</v>
      </c>
      <c r="I73" s="15">
        <f>'[3]29'!J75</f>
        <v>320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210</v>
      </c>
      <c r="N73" s="16">
        <f>'[3]29'!O75</f>
        <v>0</v>
      </c>
      <c r="O73" s="17">
        <f t="shared" si="60"/>
        <v>530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210</v>
      </c>
      <c r="V73" s="16">
        <f t="shared" si="32"/>
        <v>0</v>
      </c>
      <c r="W73" s="17">
        <f t="shared" si="61"/>
        <v>530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210</v>
      </c>
      <c r="AQ73" s="8">
        <f t="shared" si="34"/>
        <v>0</v>
      </c>
      <c r="AR73" s="8">
        <f t="shared" si="50"/>
        <v>466</v>
      </c>
      <c r="AT73" s="8">
        <v>30.78</v>
      </c>
      <c r="AU73" s="8">
        <v>30.78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30.78</v>
      </c>
      <c r="BM73" s="8">
        <f t="shared" si="54"/>
        <v>30.78</v>
      </c>
      <c r="BN73" s="8">
        <f t="shared" si="55"/>
        <v>32</v>
      </c>
      <c r="BO73" s="8">
        <f t="shared" si="56"/>
        <v>32</v>
      </c>
      <c r="BP73" s="139">
        <f t="shared" si="57"/>
        <v>-1.2199999999999989</v>
      </c>
      <c r="BQ73" s="139">
        <f t="shared" si="58"/>
        <v>-1.2199999999999989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210</v>
      </c>
      <c r="G74" s="16">
        <f>'[3]29'!G76</f>
        <v>0</v>
      </c>
      <c r="H74" s="17">
        <f t="shared" si="59"/>
        <v>530</v>
      </c>
      <c r="I74" s="15">
        <f>'[3]29'!J76</f>
        <v>320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210</v>
      </c>
      <c r="N74" s="16">
        <f>'[3]29'!O76</f>
        <v>0</v>
      </c>
      <c r="O74" s="17">
        <f t="shared" si="60"/>
        <v>530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210</v>
      </c>
      <c r="V74" s="16">
        <f t="shared" si="32"/>
        <v>0</v>
      </c>
      <c r="W74" s="17">
        <f t="shared" si="61"/>
        <v>530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210</v>
      </c>
      <c r="AQ74" s="8">
        <f t="shared" si="34"/>
        <v>0</v>
      </c>
      <c r="AR74" s="8">
        <f t="shared" si="50"/>
        <v>466</v>
      </c>
      <c r="AT74" s="8">
        <v>30.78</v>
      </c>
      <c r="AU74" s="8">
        <v>30.78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30.78</v>
      </c>
      <c r="BM74" s="8">
        <f t="shared" si="54"/>
        <v>30.78</v>
      </c>
      <c r="BN74" s="8">
        <f t="shared" si="55"/>
        <v>32</v>
      </c>
      <c r="BO74" s="8">
        <f t="shared" si="56"/>
        <v>32</v>
      </c>
      <c r="BP74" s="139">
        <f t="shared" si="57"/>
        <v>-1.2199999999999989</v>
      </c>
      <c r="BQ74" s="139">
        <f t="shared" si="58"/>
        <v>-1.2199999999999989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210</v>
      </c>
      <c r="G75" s="16">
        <f>'[3]29'!G77</f>
        <v>0</v>
      </c>
      <c r="H75" s="17">
        <f t="shared" si="59"/>
        <v>530</v>
      </c>
      <c r="I75" s="15">
        <f>'[3]29'!J77</f>
        <v>320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210</v>
      </c>
      <c r="N75" s="16">
        <f>'[3]29'!O77</f>
        <v>0</v>
      </c>
      <c r="O75" s="17">
        <f t="shared" si="60"/>
        <v>530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210</v>
      </c>
      <c r="V75" s="16">
        <f t="shared" si="32"/>
        <v>0</v>
      </c>
      <c r="W75" s="17">
        <f t="shared" si="61"/>
        <v>530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210</v>
      </c>
      <c r="AQ75" s="8">
        <f t="shared" si="34"/>
        <v>0</v>
      </c>
      <c r="AR75" s="8">
        <f t="shared" si="50"/>
        <v>466</v>
      </c>
      <c r="AT75" s="8">
        <v>30.78</v>
      </c>
      <c r="AU75" s="8">
        <v>30.78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30.78</v>
      </c>
      <c r="BM75" s="8">
        <f t="shared" si="54"/>
        <v>30.78</v>
      </c>
      <c r="BN75" s="8">
        <f t="shared" si="55"/>
        <v>32</v>
      </c>
      <c r="BO75" s="8">
        <f t="shared" si="56"/>
        <v>32</v>
      </c>
      <c r="BP75" s="139">
        <f t="shared" si="57"/>
        <v>-1.2199999999999989</v>
      </c>
      <c r="BQ75" s="139">
        <f t="shared" si="58"/>
        <v>-1.2199999999999989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210</v>
      </c>
      <c r="G76" s="16">
        <f>'[3]29'!G78</f>
        <v>0</v>
      </c>
      <c r="H76" s="17">
        <f t="shared" si="59"/>
        <v>530</v>
      </c>
      <c r="I76" s="15">
        <f>'[3]29'!J78</f>
        <v>320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210</v>
      </c>
      <c r="N76" s="16">
        <f>'[3]29'!O78</f>
        <v>0</v>
      </c>
      <c r="O76" s="17">
        <f t="shared" si="60"/>
        <v>530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210</v>
      </c>
      <c r="V76" s="16">
        <f t="shared" si="32"/>
        <v>0</v>
      </c>
      <c r="W76" s="17">
        <f t="shared" si="61"/>
        <v>530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210</v>
      </c>
      <c r="AQ76" s="8">
        <f t="shared" si="34"/>
        <v>0</v>
      </c>
      <c r="AR76" s="8">
        <f t="shared" si="50"/>
        <v>466</v>
      </c>
      <c r="AT76" s="8">
        <v>30.78</v>
      </c>
      <c r="AU76" s="8">
        <v>30.78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30.78</v>
      </c>
      <c r="BM76" s="8">
        <f t="shared" si="54"/>
        <v>30.78</v>
      </c>
      <c r="BN76" s="8">
        <f t="shared" si="55"/>
        <v>32</v>
      </c>
      <c r="BO76" s="8">
        <f t="shared" si="56"/>
        <v>32</v>
      </c>
      <c r="BP76" s="139">
        <f t="shared" si="57"/>
        <v>-1.2199999999999989</v>
      </c>
      <c r="BQ76" s="139">
        <f t="shared" si="58"/>
        <v>-1.2199999999999989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210</v>
      </c>
      <c r="G77" s="16">
        <f>'[3]29'!G79</f>
        <v>0</v>
      </c>
      <c r="H77" s="17">
        <f t="shared" si="59"/>
        <v>530</v>
      </c>
      <c r="I77" s="15">
        <f>'[3]29'!J79</f>
        <v>320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210</v>
      </c>
      <c r="N77" s="16">
        <f>'[3]29'!O79</f>
        <v>0</v>
      </c>
      <c r="O77" s="17">
        <f t="shared" si="60"/>
        <v>530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210</v>
      </c>
      <c r="V77" s="16">
        <f t="shared" si="32"/>
        <v>0</v>
      </c>
      <c r="W77" s="17">
        <f t="shared" si="61"/>
        <v>530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210</v>
      </c>
      <c r="AQ77" s="8">
        <f t="shared" si="34"/>
        <v>0</v>
      </c>
      <c r="AR77" s="8">
        <f t="shared" si="50"/>
        <v>466</v>
      </c>
      <c r="AT77" s="8">
        <v>30.78</v>
      </c>
      <c r="AU77" s="8">
        <v>30.78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30.78</v>
      </c>
      <c r="BM77" s="8">
        <f t="shared" si="54"/>
        <v>30.78</v>
      </c>
      <c r="BN77" s="8">
        <f t="shared" si="55"/>
        <v>32</v>
      </c>
      <c r="BO77" s="8">
        <f t="shared" si="56"/>
        <v>32</v>
      </c>
      <c r="BP77" s="139">
        <f t="shared" si="57"/>
        <v>-1.2199999999999989</v>
      </c>
      <c r="BQ77" s="139">
        <f t="shared" si="58"/>
        <v>-1.2199999999999989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210</v>
      </c>
      <c r="G78" s="16">
        <f>'[3]29'!G80</f>
        <v>0</v>
      </c>
      <c r="H78" s="17">
        <f t="shared" si="59"/>
        <v>530</v>
      </c>
      <c r="I78" s="15">
        <f>'[3]29'!J80</f>
        <v>320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210</v>
      </c>
      <c r="N78" s="16">
        <f>'[3]29'!O80</f>
        <v>0</v>
      </c>
      <c r="O78" s="17">
        <f t="shared" si="60"/>
        <v>530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210</v>
      </c>
      <c r="V78" s="16">
        <f t="shared" si="32"/>
        <v>0</v>
      </c>
      <c r="W78" s="17">
        <f t="shared" si="61"/>
        <v>530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210</v>
      </c>
      <c r="AQ78" s="8">
        <f t="shared" si="34"/>
        <v>0</v>
      </c>
      <c r="AR78" s="8">
        <f t="shared" si="50"/>
        <v>466</v>
      </c>
      <c r="AT78" s="8">
        <v>30.78</v>
      </c>
      <c r="AU78" s="8">
        <v>30.78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30.78</v>
      </c>
      <c r="BM78" s="8">
        <f t="shared" si="54"/>
        <v>30.78</v>
      </c>
      <c r="BN78" s="8">
        <f t="shared" si="55"/>
        <v>32</v>
      </c>
      <c r="BO78" s="8">
        <f t="shared" si="56"/>
        <v>32</v>
      </c>
      <c r="BP78" s="139">
        <f t="shared" si="57"/>
        <v>-1.2199999999999989</v>
      </c>
      <c r="BQ78" s="139">
        <f t="shared" si="58"/>
        <v>-1.2199999999999989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150</v>
      </c>
      <c r="G79" s="16">
        <f>'[3]29'!G81</f>
        <v>0</v>
      </c>
      <c r="H79" s="17">
        <f t="shared" si="59"/>
        <v>470</v>
      </c>
      <c r="I79" s="15">
        <f>'[3]29'!J81</f>
        <v>320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150</v>
      </c>
      <c r="N79" s="16">
        <f>'[3]29'!O81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30.78</v>
      </c>
      <c r="AU79" s="8">
        <v>30.78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30.78</v>
      </c>
      <c r="BM79" s="8">
        <f t="shared" si="54"/>
        <v>30.78</v>
      </c>
      <c r="BN79" s="8">
        <f t="shared" si="55"/>
        <v>32</v>
      </c>
      <c r="BO79" s="8">
        <f t="shared" si="56"/>
        <v>32</v>
      </c>
      <c r="BP79" s="139">
        <f t="shared" si="57"/>
        <v>-1.2199999999999989</v>
      </c>
      <c r="BQ79" s="139">
        <f t="shared" si="58"/>
        <v>-1.2199999999999989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150</v>
      </c>
      <c r="G80" s="16">
        <f>'[3]29'!G82</f>
        <v>0</v>
      </c>
      <c r="H80" s="17">
        <f t="shared" si="59"/>
        <v>470</v>
      </c>
      <c r="I80" s="15">
        <f>'[3]29'!J82</f>
        <v>320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150</v>
      </c>
      <c r="N80" s="16">
        <f>'[3]29'!O82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30.78</v>
      </c>
      <c r="AU80" s="8">
        <v>30.78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30.78</v>
      </c>
      <c r="BM80" s="8">
        <f t="shared" si="54"/>
        <v>30.78</v>
      </c>
      <c r="BN80" s="8">
        <f t="shared" si="55"/>
        <v>32</v>
      </c>
      <c r="BO80" s="8">
        <f t="shared" si="56"/>
        <v>32</v>
      </c>
      <c r="BP80" s="139">
        <f t="shared" si="57"/>
        <v>-1.2199999999999989</v>
      </c>
      <c r="BQ80" s="139">
        <f t="shared" si="58"/>
        <v>-1.2199999999999989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150</v>
      </c>
      <c r="G81" s="16">
        <f>'[3]29'!G83</f>
        <v>0</v>
      </c>
      <c r="H81" s="17">
        <f t="shared" si="59"/>
        <v>470</v>
      </c>
      <c r="I81" s="15">
        <f>'[3]29'!J83</f>
        <v>320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150</v>
      </c>
      <c r="N81" s="16">
        <f>'[3]29'!O83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30.78</v>
      </c>
      <c r="AU81" s="8">
        <v>30.78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30.78</v>
      </c>
      <c r="BM81" s="8">
        <f t="shared" si="54"/>
        <v>30.78</v>
      </c>
      <c r="BN81" s="8">
        <f t="shared" si="55"/>
        <v>32</v>
      </c>
      <c r="BO81" s="8">
        <f t="shared" si="56"/>
        <v>32</v>
      </c>
      <c r="BP81" s="139">
        <f t="shared" si="57"/>
        <v>-1.2199999999999989</v>
      </c>
      <c r="BQ81" s="139">
        <f t="shared" si="58"/>
        <v>-1.2199999999999989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150</v>
      </c>
      <c r="G82" s="16">
        <f>'[3]29'!G84</f>
        <v>0</v>
      </c>
      <c r="H82" s="17">
        <f t="shared" si="59"/>
        <v>470</v>
      </c>
      <c r="I82" s="15">
        <f>'[3]29'!J84</f>
        <v>320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150</v>
      </c>
      <c r="N82" s="16">
        <f>'[3]29'!O84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30.78</v>
      </c>
      <c r="AU82" s="8">
        <v>30.78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30.78</v>
      </c>
      <c r="BM82" s="8">
        <f t="shared" si="54"/>
        <v>30.78</v>
      </c>
      <c r="BN82" s="8">
        <f t="shared" si="55"/>
        <v>32</v>
      </c>
      <c r="BO82" s="8">
        <f t="shared" si="56"/>
        <v>32</v>
      </c>
      <c r="BP82" s="139">
        <f t="shared" si="57"/>
        <v>-1.2199999999999989</v>
      </c>
      <c r="BQ82" s="139">
        <f t="shared" si="58"/>
        <v>-1.2199999999999989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150</v>
      </c>
      <c r="G83" s="16">
        <f>'[3]29'!G85</f>
        <v>0</v>
      </c>
      <c r="H83" s="17">
        <f t="shared" si="59"/>
        <v>470</v>
      </c>
      <c r="I83" s="15">
        <f>'[3]29'!J85</f>
        <v>320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150</v>
      </c>
      <c r="N83" s="16">
        <f>'[3]29'!O85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30.78</v>
      </c>
      <c r="AU83" s="8">
        <v>30.78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30.78</v>
      </c>
      <c r="BM83" s="8">
        <f t="shared" si="54"/>
        <v>30.78</v>
      </c>
      <c r="BN83" s="8">
        <f t="shared" si="55"/>
        <v>32</v>
      </c>
      <c r="BO83" s="8">
        <f t="shared" si="56"/>
        <v>32</v>
      </c>
      <c r="BP83" s="139">
        <f t="shared" si="57"/>
        <v>-1.2199999999999989</v>
      </c>
      <c r="BQ83" s="139">
        <f t="shared" si="58"/>
        <v>-1.2199999999999989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150</v>
      </c>
      <c r="G84" s="16">
        <f>'[3]29'!G86</f>
        <v>0</v>
      </c>
      <c r="H84" s="17">
        <f t="shared" si="59"/>
        <v>470</v>
      </c>
      <c r="I84" s="15">
        <f>'[3]29'!J86</f>
        <v>320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150</v>
      </c>
      <c r="N84" s="16">
        <f>'[3]29'!O86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30.78</v>
      </c>
      <c r="AU84" s="8">
        <v>30.78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30.78</v>
      </c>
      <c r="BM84" s="8">
        <f t="shared" si="54"/>
        <v>30.78</v>
      </c>
      <c r="BN84" s="8">
        <f t="shared" si="55"/>
        <v>32</v>
      </c>
      <c r="BO84" s="8">
        <f t="shared" si="56"/>
        <v>32</v>
      </c>
      <c r="BP84" s="139">
        <f t="shared" si="57"/>
        <v>-1.2199999999999989</v>
      </c>
      <c r="BQ84" s="139">
        <f t="shared" si="58"/>
        <v>-1.2199999999999989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150</v>
      </c>
      <c r="G85" s="16">
        <f>'[3]29'!G87</f>
        <v>0</v>
      </c>
      <c r="H85" s="17">
        <f t="shared" si="59"/>
        <v>470</v>
      </c>
      <c r="I85" s="15">
        <f>'[3]29'!J87</f>
        <v>320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150</v>
      </c>
      <c r="N85" s="16">
        <f>'[3]29'!O87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438</v>
      </c>
      <c r="AT85" s="8">
        <v>0</v>
      </c>
      <c r="AU85" s="8">
        <v>30.78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0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0</v>
      </c>
      <c r="BM85" s="8">
        <f t="shared" si="54"/>
        <v>30.78</v>
      </c>
      <c r="BN85" s="8">
        <f t="shared" si="55"/>
        <v>0</v>
      </c>
      <c r="BO85" s="8">
        <f t="shared" si="56"/>
        <v>32</v>
      </c>
      <c r="BP85" s="139">
        <f t="shared" si="57"/>
        <v>0</v>
      </c>
      <c r="BQ85" s="139">
        <f t="shared" si="58"/>
        <v>-1.2199999999999989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150</v>
      </c>
      <c r="G86" s="16">
        <f>'[3]29'!G88</f>
        <v>0</v>
      </c>
      <c r="H86" s="17">
        <f t="shared" si="59"/>
        <v>470</v>
      </c>
      <c r="I86" s="15">
        <f>'[3]29'!J88</f>
        <v>320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150</v>
      </c>
      <c r="N86" s="16">
        <f>'[3]29'!O88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438</v>
      </c>
      <c r="AT86" s="8">
        <v>0</v>
      </c>
      <c r="AU86" s="8">
        <v>30.78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0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0</v>
      </c>
      <c r="BM86" s="8">
        <f t="shared" si="54"/>
        <v>30.78</v>
      </c>
      <c r="BN86" s="8">
        <f t="shared" si="55"/>
        <v>0</v>
      </c>
      <c r="BO86" s="8">
        <f t="shared" si="56"/>
        <v>32</v>
      </c>
      <c r="BP86" s="139">
        <f t="shared" si="57"/>
        <v>0</v>
      </c>
      <c r="BQ86" s="139">
        <f t="shared" si="58"/>
        <v>-1.2199999999999989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150</v>
      </c>
      <c r="G87" s="16">
        <f>'[3]29'!G89</f>
        <v>0</v>
      </c>
      <c r="H87" s="17">
        <f t="shared" si="59"/>
        <v>470</v>
      </c>
      <c r="I87" s="15">
        <f>'[3]29'!J89</f>
        <v>320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150</v>
      </c>
      <c r="N87" s="16">
        <f>'[3]29'!O89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30.78</v>
      </c>
      <c r="AU87" s="8">
        <v>30.78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30.78</v>
      </c>
      <c r="BM87" s="8">
        <f t="shared" si="54"/>
        <v>30.78</v>
      </c>
      <c r="BN87" s="8">
        <f t="shared" si="55"/>
        <v>32</v>
      </c>
      <c r="BO87" s="8">
        <f t="shared" si="56"/>
        <v>32</v>
      </c>
      <c r="BP87" s="139">
        <f t="shared" si="57"/>
        <v>-1.2199999999999989</v>
      </c>
      <c r="BQ87" s="139">
        <f t="shared" si="58"/>
        <v>-1.2199999999999989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150</v>
      </c>
      <c r="G88" s="16">
        <f>'[3]29'!G90</f>
        <v>0</v>
      </c>
      <c r="H88" s="17">
        <f t="shared" si="59"/>
        <v>470</v>
      </c>
      <c r="I88" s="15">
        <f>'[3]29'!J90</f>
        <v>320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150</v>
      </c>
      <c r="N88" s="16">
        <f>'[3]29'!O90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30.78</v>
      </c>
      <c r="AU88" s="8">
        <v>30.78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30.78</v>
      </c>
      <c r="BM88" s="8">
        <f t="shared" si="54"/>
        <v>30.78</v>
      </c>
      <c r="BN88" s="8">
        <f t="shared" si="55"/>
        <v>32</v>
      </c>
      <c r="BO88" s="8">
        <f t="shared" si="56"/>
        <v>32</v>
      </c>
      <c r="BP88" s="139">
        <f t="shared" si="57"/>
        <v>-1.2199999999999989</v>
      </c>
      <c r="BQ88" s="139">
        <f t="shared" si="58"/>
        <v>-1.2199999999999989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150</v>
      </c>
      <c r="G89" s="16">
        <f>'[3]29'!G91</f>
        <v>0</v>
      </c>
      <c r="H89" s="17">
        <f t="shared" si="59"/>
        <v>470</v>
      </c>
      <c r="I89" s="15">
        <f>'[3]29'!J91</f>
        <v>320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150</v>
      </c>
      <c r="N89" s="16">
        <f>'[3]29'!O91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9.9499999999999993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9.9499999999999993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278.05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428.05</v>
      </c>
      <c r="AT89" s="8">
        <v>9.57</v>
      </c>
      <c r="AU89" s="8">
        <v>30.78</v>
      </c>
      <c r="AW89" s="198">
        <v>9.9499999999999993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9.9499999999999993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9.57</v>
      </c>
      <c r="BM89" s="8">
        <f t="shared" si="54"/>
        <v>30.78</v>
      </c>
      <c r="BN89" s="8">
        <f t="shared" si="55"/>
        <v>9.9499999999999993</v>
      </c>
      <c r="BO89" s="8">
        <f t="shared" si="56"/>
        <v>32</v>
      </c>
      <c r="BP89" s="139">
        <f t="shared" si="57"/>
        <v>-0.37999999999999901</v>
      </c>
      <c r="BQ89" s="139">
        <f t="shared" si="58"/>
        <v>-1.2199999999999989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150</v>
      </c>
      <c r="G90" s="16">
        <f>'[3]29'!G92</f>
        <v>0</v>
      </c>
      <c r="H90" s="17">
        <f t="shared" si="59"/>
        <v>470</v>
      </c>
      <c r="I90" s="15">
        <f>'[3]29'!J92</f>
        <v>320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150</v>
      </c>
      <c r="N90" s="16">
        <f>'[3]29'!O92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9.9499999999999993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9.9499999999999993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278.05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428.05</v>
      </c>
      <c r="AT90" s="8">
        <v>9.57</v>
      </c>
      <c r="AU90" s="8">
        <v>30.78</v>
      </c>
      <c r="AW90" s="198">
        <v>9.9499999999999993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9.9499999999999993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9.57</v>
      </c>
      <c r="BM90" s="8">
        <f t="shared" si="54"/>
        <v>30.78</v>
      </c>
      <c r="BN90" s="8">
        <f t="shared" si="55"/>
        <v>9.9499999999999993</v>
      </c>
      <c r="BO90" s="8">
        <f t="shared" si="56"/>
        <v>32</v>
      </c>
      <c r="BP90" s="139">
        <f t="shared" si="57"/>
        <v>-0.37999999999999901</v>
      </c>
      <c r="BQ90" s="139">
        <f t="shared" si="58"/>
        <v>-1.2199999999999989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150</v>
      </c>
      <c r="G91" s="16">
        <f>'[3]29'!G93</f>
        <v>0</v>
      </c>
      <c r="H91" s="17">
        <f t="shared" si="59"/>
        <v>470</v>
      </c>
      <c r="I91" s="15">
        <f>'[3]29'!J93</f>
        <v>320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150</v>
      </c>
      <c r="N91" s="16">
        <f>'[3]29'!O93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25.84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25.84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262.16000000000003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412.16</v>
      </c>
      <c r="AT91" s="8">
        <v>24.86</v>
      </c>
      <c r="AU91" s="8">
        <v>30.78</v>
      </c>
      <c r="AW91" s="198">
        <v>25.84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25.84</v>
      </c>
      <c r="BD91" s="198">
        <v>32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32</v>
      </c>
      <c r="BL91" s="8">
        <f t="shared" si="53"/>
        <v>24.86</v>
      </c>
      <c r="BM91" s="8">
        <f t="shared" si="54"/>
        <v>30.78</v>
      </c>
      <c r="BN91" s="8">
        <f t="shared" si="55"/>
        <v>25.84</v>
      </c>
      <c r="BO91" s="8">
        <f t="shared" si="56"/>
        <v>32</v>
      </c>
      <c r="BP91" s="139">
        <f t="shared" si="57"/>
        <v>-0.98000000000000043</v>
      </c>
      <c r="BQ91" s="139">
        <f t="shared" si="58"/>
        <v>-1.2199999999999989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150</v>
      </c>
      <c r="G92" s="16">
        <f>'[3]29'!G94</f>
        <v>0</v>
      </c>
      <c r="H92" s="17">
        <f t="shared" si="59"/>
        <v>470</v>
      </c>
      <c r="I92" s="15">
        <f>'[3]29'!J94</f>
        <v>320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150</v>
      </c>
      <c r="N92" s="16">
        <f>'[3]29'!O94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25.84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25.84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262.16000000000003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412.16</v>
      </c>
      <c r="AT92" s="8">
        <v>24.86</v>
      </c>
      <c r="AU92" s="8">
        <v>30.78</v>
      </c>
      <c r="AW92" s="198">
        <v>25.84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25.84</v>
      </c>
      <c r="BD92" s="198">
        <v>32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32</v>
      </c>
      <c r="BL92" s="8">
        <f t="shared" si="53"/>
        <v>24.86</v>
      </c>
      <c r="BM92" s="8">
        <f t="shared" si="54"/>
        <v>30.78</v>
      </c>
      <c r="BN92" s="8">
        <f t="shared" si="55"/>
        <v>25.84</v>
      </c>
      <c r="BO92" s="8">
        <f t="shared" si="56"/>
        <v>32</v>
      </c>
      <c r="BP92" s="139">
        <f t="shared" si="57"/>
        <v>-0.98000000000000043</v>
      </c>
      <c r="BQ92" s="139">
        <f t="shared" si="58"/>
        <v>-1.2199999999999989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150</v>
      </c>
      <c r="G93" s="16">
        <f>'[3]29'!G95</f>
        <v>0</v>
      </c>
      <c r="H93" s="17">
        <f t="shared" si="59"/>
        <v>470</v>
      </c>
      <c r="I93" s="15">
        <f>'[3]29'!J95</f>
        <v>320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150</v>
      </c>
      <c r="N93" s="16">
        <f>'[3]29'!O95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26.78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26.78</v>
      </c>
      <c r="AE93" s="8">
        <f t="shared" si="43"/>
        <v>26.78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26.78</v>
      </c>
      <c r="AL93" s="8">
        <f t="shared" si="35"/>
        <v>266.44000000000005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416.44000000000005</v>
      </c>
      <c r="AT93" s="8">
        <v>25.76</v>
      </c>
      <c r="AU93" s="8">
        <v>25.76</v>
      </c>
      <c r="AW93" s="198">
        <v>26.78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26.78</v>
      </c>
      <c r="BD93" s="198">
        <v>26.78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26.78</v>
      </c>
      <c r="BL93" s="8">
        <f t="shared" si="53"/>
        <v>25.76</v>
      </c>
      <c r="BM93" s="8">
        <f t="shared" si="54"/>
        <v>25.76</v>
      </c>
      <c r="BN93" s="8">
        <f t="shared" si="55"/>
        <v>26.78</v>
      </c>
      <c r="BO93" s="8">
        <f t="shared" si="56"/>
        <v>26.78</v>
      </c>
      <c r="BP93" s="139">
        <f t="shared" si="57"/>
        <v>-1.0199999999999996</v>
      </c>
      <c r="BQ93" s="139">
        <f t="shared" si="58"/>
        <v>-1.0199999999999996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150</v>
      </c>
      <c r="G94" s="16">
        <f>'[3]29'!G96</f>
        <v>0</v>
      </c>
      <c r="H94" s="17">
        <f t="shared" si="59"/>
        <v>470</v>
      </c>
      <c r="I94" s="15">
        <f>'[3]29'!J96</f>
        <v>320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150</v>
      </c>
      <c r="N94" s="16">
        <f>'[3]29'!O96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26.78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26.78</v>
      </c>
      <c r="AE94" s="8">
        <f t="shared" si="43"/>
        <v>26.78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26.78</v>
      </c>
      <c r="AL94" s="8">
        <f t="shared" si="35"/>
        <v>266.44000000000005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416.44000000000005</v>
      </c>
      <c r="AT94" s="8">
        <v>25.76</v>
      </c>
      <c r="AU94" s="8">
        <v>25.76</v>
      </c>
      <c r="AW94" s="198">
        <v>26.78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26.78</v>
      </c>
      <c r="BD94" s="198">
        <v>26.78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26.78</v>
      </c>
      <c r="BL94" s="8">
        <f t="shared" si="53"/>
        <v>25.76</v>
      </c>
      <c r="BM94" s="8">
        <f t="shared" si="54"/>
        <v>25.76</v>
      </c>
      <c r="BN94" s="8">
        <f t="shared" si="55"/>
        <v>26.78</v>
      </c>
      <c r="BO94" s="8">
        <f t="shared" si="56"/>
        <v>26.78</v>
      </c>
      <c r="BP94" s="139">
        <f t="shared" si="57"/>
        <v>-1.0199999999999996</v>
      </c>
      <c r="BQ94" s="139">
        <f t="shared" si="58"/>
        <v>-1.0199999999999996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150</v>
      </c>
      <c r="G95" s="16">
        <f>'[3]29'!G97</f>
        <v>0</v>
      </c>
      <c r="H95" s="17">
        <f t="shared" si="59"/>
        <v>470</v>
      </c>
      <c r="I95" s="15">
        <f>'[3]29'!J97</f>
        <v>320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150</v>
      </c>
      <c r="N95" s="16">
        <f>'[3]29'!O97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26.78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26.78</v>
      </c>
      <c r="AE95" s="8">
        <f t="shared" si="43"/>
        <v>26.78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26.78</v>
      </c>
      <c r="AL95" s="8">
        <f t="shared" si="35"/>
        <v>266.44000000000005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416.44000000000005</v>
      </c>
      <c r="AT95" s="8">
        <v>25.76</v>
      </c>
      <c r="AU95" s="8">
        <v>25.76</v>
      </c>
      <c r="AW95" s="198">
        <v>26.78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26.78</v>
      </c>
      <c r="BD95" s="198">
        <v>26.78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26.78</v>
      </c>
      <c r="BL95" s="8">
        <f t="shared" si="53"/>
        <v>25.76</v>
      </c>
      <c r="BM95" s="8">
        <f t="shared" si="54"/>
        <v>25.76</v>
      </c>
      <c r="BN95" s="8">
        <f t="shared" si="55"/>
        <v>26.78</v>
      </c>
      <c r="BO95" s="8">
        <f t="shared" si="56"/>
        <v>26.78</v>
      </c>
      <c r="BP95" s="139">
        <f t="shared" si="57"/>
        <v>-1.0199999999999996</v>
      </c>
      <c r="BQ95" s="139">
        <f t="shared" si="58"/>
        <v>-1.0199999999999996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150</v>
      </c>
      <c r="G96" s="16">
        <f>'[3]29'!G98</f>
        <v>0</v>
      </c>
      <c r="H96" s="17">
        <f t="shared" si="59"/>
        <v>470</v>
      </c>
      <c r="I96" s="15">
        <f>'[3]29'!J98</f>
        <v>320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150</v>
      </c>
      <c r="N96" s="16">
        <f>'[3]29'!O98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26.78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26.78</v>
      </c>
      <c r="AE96" s="8">
        <f t="shared" si="43"/>
        <v>26.78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26.78</v>
      </c>
      <c r="AL96" s="8">
        <f t="shared" si="35"/>
        <v>266.44000000000005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416.44000000000005</v>
      </c>
      <c r="AT96" s="8">
        <v>25.76</v>
      </c>
      <c r="AU96" s="8">
        <v>25.76</v>
      </c>
      <c r="AW96" s="198">
        <v>26.78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26.78</v>
      </c>
      <c r="BD96" s="198">
        <v>26.78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26.78</v>
      </c>
      <c r="BL96" s="8">
        <f t="shared" si="53"/>
        <v>25.76</v>
      </c>
      <c r="BM96" s="8">
        <f t="shared" si="54"/>
        <v>25.76</v>
      </c>
      <c r="BN96" s="8">
        <f t="shared" si="55"/>
        <v>26.78</v>
      </c>
      <c r="BO96" s="8">
        <f t="shared" si="56"/>
        <v>26.78</v>
      </c>
      <c r="BP96" s="139">
        <f t="shared" si="57"/>
        <v>-1.0199999999999996</v>
      </c>
      <c r="BQ96" s="139">
        <f t="shared" si="58"/>
        <v>-1.0199999999999996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150</v>
      </c>
      <c r="G97" s="16">
        <f>'[3]29'!G99</f>
        <v>0</v>
      </c>
      <c r="H97" s="17">
        <f t="shared" si="59"/>
        <v>470</v>
      </c>
      <c r="I97" s="15">
        <f>'[3]29'!J99</f>
        <v>320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150</v>
      </c>
      <c r="N97" s="16">
        <f>'[3]29'!O99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26.78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26.78</v>
      </c>
      <c r="AE97" s="8">
        <f t="shared" si="43"/>
        <v>26.78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26.78</v>
      </c>
      <c r="AL97" s="8">
        <f t="shared" si="35"/>
        <v>266.44000000000005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416.44000000000005</v>
      </c>
      <c r="AT97" s="8">
        <v>25.76</v>
      </c>
      <c r="AU97" s="8">
        <v>25.76</v>
      </c>
      <c r="AW97" s="198">
        <v>26.78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26.78</v>
      </c>
      <c r="BD97" s="198">
        <v>26.78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26.78</v>
      </c>
      <c r="BL97" s="8">
        <f t="shared" si="53"/>
        <v>25.76</v>
      </c>
      <c r="BM97" s="8">
        <f t="shared" si="54"/>
        <v>25.76</v>
      </c>
      <c r="BN97" s="8">
        <f t="shared" si="55"/>
        <v>26.78</v>
      </c>
      <c r="BO97" s="8">
        <f t="shared" si="56"/>
        <v>26.78</v>
      </c>
      <c r="BP97" s="139">
        <f t="shared" si="57"/>
        <v>-1.0199999999999996</v>
      </c>
      <c r="BQ97" s="139">
        <f t="shared" si="58"/>
        <v>-1.0199999999999996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150</v>
      </c>
      <c r="G98" s="16">
        <f>'[3]29'!G100</f>
        <v>0</v>
      </c>
      <c r="H98" s="17">
        <f t="shared" si="59"/>
        <v>470</v>
      </c>
      <c r="I98" s="15">
        <f>'[3]29'!J100</f>
        <v>320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150</v>
      </c>
      <c r="N98" s="16">
        <f>'[3]29'!O100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26.78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26.78</v>
      </c>
      <c r="AE98" s="8">
        <f t="shared" si="43"/>
        <v>26.78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26.78</v>
      </c>
      <c r="AL98" s="8">
        <f t="shared" si="35"/>
        <v>266.44000000000005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416.44000000000005</v>
      </c>
      <c r="AT98" s="8">
        <v>25.76</v>
      </c>
      <c r="AU98" s="8">
        <v>25.76</v>
      </c>
      <c r="AW98" s="198">
        <v>26.78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26.78</v>
      </c>
      <c r="BD98" s="198">
        <v>26.78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26.78</v>
      </c>
      <c r="BL98" s="8">
        <f t="shared" si="53"/>
        <v>25.76</v>
      </c>
      <c r="BM98" s="8">
        <f t="shared" si="54"/>
        <v>25.76</v>
      </c>
      <c r="BN98" s="8">
        <f t="shared" si="55"/>
        <v>26.78</v>
      </c>
      <c r="BO98" s="8">
        <f t="shared" si="56"/>
        <v>26.78</v>
      </c>
      <c r="BP98" s="139">
        <f t="shared" si="57"/>
        <v>-1.0199999999999996</v>
      </c>
      <c r="BQ98" s="139">
        <f t="shared" si="58"/>
        <v>-1.0199999999999996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4.0199999999999996</v>
      </c>
      <c r="G99" s="15">
        <f t="shared" si="62"/>
        <v>1.4999999999999999E-2</v>
      </c>
      <c r="H99" s="15">
        <f t="shared" si="62"/>
        <v>11.715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3.6943249999999979</v>
      </c>
      <c r="N99" s="15">
        <f t="shared" si="62"/>
        <v>1.4999999999999999E-2</v>
      </c>
      <c r="O99" s="15">
        <f t="shared" si="62"/>
        <v>11.389324999999999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3.6943249999999979</v>
      </c>
      <c r="V99" s="15">
        <f t="shared" si="62"/>
        <v>1.4999999999999999E-2</v>
      </c>
      <c r="W99" s="15">
        <f t="shared" si="62"/>
        <v>11.389324999999999</v>
      </c>
      <c r="X99" s="15">
        <f t="shared" si="62"/>
        <v>0.69133500000000037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0.69133500000000037</v>
      </c>
      <c r="AE99" s="15">
        <f t="shared" si="62"/>
        <v>0.67631500000000055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0.67631500000000055</v>
      </c>
      <c r="AL99" s="15">
        <f t="shared" si="62"/>
        <v>6.3123499999999968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3.6943249999999979</v>
      </c>
      <c r="AQ99" s="15">
        <f t="shared" si="62"/>
        <v>1.4999999999999999E-2</v>
      </c>
      <c r="AR99" s="15">
        <f t="shared" si="62"/>
        <v>10.021675000000004</v>
      </c>
      <c r="AS99" s="15">
        <f t="shared" si="62"/>
        <v>0</v>
      </c>
      <c r="AT99" s="15">
        <f t="shared" si="62"/>
        <v>0.65883500000000073</v>
      </c>
      <c r="AU99" s="15">
        <f t="shared" si="62"/>
        <v>0.6443900000000008</v>
      </c>
      <c r="AV99" s="15">
        <f t="shared" si="62"/>
        <v>0</v>
      </c>
      <c r="AW99" s="15">
        <f t="shared" si="62"/>
        <v>0.69133500000000037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0.69133500000000037</v>
      </c>
      <c r="BD99" s="15">
        <f t="shared" si="62"/>
        <v>0.67631500000000055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0.67631500000000055</v>
      </c>
      <c r="BK99" s="15"/>
      <c r="BL99" s="15">
        <f t="shared" si="63"/>
        <v>0.65883500000000073</v>
      </c>
      <c r="BM99" s="15">
        <f t="shared" si="63"/>
        <v>0.6443900000000008</v>
      </c>
      <c r="BN99" s="15">
        <f t="shared" si="63"/>
        <v>0.69133500000000037</v>
      </c>
      <c r="BO99" s="15">
        <f t="shared" si="63"/>
        <v>0.67631500000000055</v>
      </c>
      <c r="BP99" s="15">
        <f t="shared" si="63"/>
        <v>-3.2499999999999973E-2</v>
      </c>
      <c r="BQ99" s="15">
        <f t="shared" si="63"/>
        <v>-3.1924999999999967E-2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45320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45320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155</v>
      </c>
      <c r="E3">
        <f>PPCL!N3</f>
        <v>0</v>
      </c>
      <c r="F3">
        <f>B3+C3</f>
        <v>270</v>
      </c>
      <c r="G3">
        <f>D3+E3</f>
        <v>155</v>
      </c>
      <c r="H3" s="112"/>
      <c r="I3">
        <f>BRPL_EOD!AE3+BRPL_EOD!AF3</f>
        <v>155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155</v>
      </c>
      <c r="O3" s="112">
        <f t="shared" ref="O3:O66" si="1">G3-N3</f>
        <v>0</v>
      </c>
      <c r="P3">
        <v>155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155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155</v>
      </c>
      <c r="E4">
        <f>PPCL!N4</f>
        <v>0</v>
      </c>
      <c r="F4">
        <f t="shared" ref="F4:F67" si="4">B4+C4</f>
        <v>270</v>
      </c>
      <c r="G4">
        <f t="shared" ref="G4:G67" si="5">D4+E4</f>
        <v>155</v>
      </c>
      <c r="H4" s="112"/>
      <c r="I4">
        <f>BRPL_EOD!AE4+BRPL_EOD!AF4</f>
        <v>155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155</v>
      </c>
      <c r="O4" s="112">
        <f t="shared" si="1"/>
        <v>0</v>
      </c>
      <c r="P4">
        <v>155</v>
      </c>
      <c r="Q4">
        <v>0</v>
      </c>
      <c r="R4">
        <v>0</v>
      </c>
      <c r="S4">
        <v>0</v>
      </c>
      <c r="T4">
        <v>0</v>
      </c>
      <c r="U4" s="114">
        <f t="shared" si="2"/>
        <v>155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155</v>
      </c>
      <c r="E5">
        <f>PPCL!N5</f>
        <v>0</v>
      </c>
      <c r="F5">
        <f t="shared" si="4"/>
        <v>270</v>
      </c>
      <c r="G5">
        <f t="shared" si="5"/>
        <v>155</v>
      </c>
      <c r="H5" s="112"/>
      <c r="I5">
        <f>BRPL_EOD!AE5+BRPL_EOD!AF5</f>
        <v>155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155</v>
      </c>
      <c r="O5" s="112">
        <f t="shared" si="1"/>
        <v>0</v>
      </c>
      <c r="P5">
        <v>155</v>
      </c>
      <c r="Q5">
        <v>0</v>
      </c>
      <c r="R5">
        <v>0</v>
      </c>
      <c r="S5">
        <v>0</v>
      </c>
      <c r="T5">
        <v>0</v>
      </c>
      <c r="U5" s="114">
        <f t="shared" si="2"/>
        <v>155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155</v>
      </c>
      <c r="E6">
        <f>PPCL!N6</f>
        <v>0</v>
      </c>
      <c r="F6">
        <f t="shared" si="4"/>
        <v>270</v>
      </c>
      <c r="G6">
        <f t="shared" si="5"/>
        <v>155</v>
      </c>
      <c r="H6" s="112"/>
      <c r="I6">
        <f>BRPL_EOD!AE6+BRPL_EOD!AF6</f>
        <v>155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155</v>
      </c>
      <c r="O6" s="112">
        <f t="shared" si="1"/>
        <v>0</v>
      </c>
      <c r="P6">
        <v>155</v>
      </c>
      <c r="Q6">
        <v>0</v>
      </c>
      <c r="R6">
        <v>0</v>
      </c>
      <c r="S6">
        <v>0</v>
      </c>
      <c r="T6">
        <v>0</v>
      </c>
      <c r="U6" s="114">
        <f t="shared" si="2"/>
        <v>155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270</v>
      </c>
      <c r="G7">
        <f t="shared" si="5"/>
        <v>155</v>
      </c>
      <c r="H7" s="112"/>
      <c r="I7">
        <f>BRPL_EOD!AE7+BRPL_EOD!AF7</f>
        <v>155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155</v>
      </c>
      <c r="O7" s="112">
        <f t="shared" si="1"/>
        <v>0</v>
      </c>
      <c r="P7">
        <v>155</v>
      </c>
      <c r="Q7">
        <v>0</v>
      </c>
      <c r="R7">
        <v>0</v>
      </c>
      <c r="S7">
        <v>0</v>
      </c>
      <c r="T7">
        <v>0</v>
      </c>
      <c r="U7" s="114">
        <f t="shared" si="2"/>
        <v>155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270</v>
      </c>
      <c r="G8">
        <f t="shared" si="5"/>
        <v>155</v>
      </c>
      <c r="H8" s="112"/>
      <c r="I8">
        <f>BRPL_EOD!AE8+BRPL_EOD!AF8</f>
        <v>155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155</v>
      </c>
      <c r="O8" s="112">
        <f t="shared" si="1"/>
        <v>0</v>
      </c>
      <c r="P8">
        <v>155</v>
      </c>
      <c r="Q8">
        <v>0</v>
      </c>
      <c r="R8">
        <v>0</v>
      </c>
      <c r="S8">
        <v>0</v>
      </c>
      <c r="T8">
        <v>0</v>
      </c>
      <c r="U8" s="114">
        <f t="shared" si="2"/>
        <v>155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270</v>
      </c>
      <c r="G9">
        <f t="shared" si="5"/>
        <v>155</v>
      </c>
      <c r="H9" s="112"/>
      <c r="I9">
        <f>BRPL_EOD!AE9+BRPL_EOD!AF9</f>
        <v>155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155</v>
      </c>
      <c r="O9" s="112">
        <f t="shared" si="1"/>
        <v>0</v>
      </c>
      <c r="P9">
        <v>155</v>
      </c>
      <c r="Q9">
        <v>0</v>
      </c>
      <c r="R9">
        <v>0</v>
      </c>
      <c r="S9">
        <v>0</v>
      </c>
      <c r="T9">
        <v>0</v>
      </c>
      <c r="U9" s="114">
        <f t="shared" si="2"/>
        <v>155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270</v>
      </c>
      <c r="G10">
        <f t="shared" si="5"/>
        <v>155</v>
      </c>
      <c r="H10" s="112"/>
      <c r="I10">
        <f>BRPL_EOD!AE10+BRPL_EOD!AF10</f>
        <v>155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155</v>
      </c>
      <c r="O10" s="112">
        <f t="shared" si="1"/>
        <v>0</v>
      </c>
      <c r="P10">
        <v>155</v>
      </c>
      <c r="Q10">
        <v>0</v>
      </c>
      <c r="R10">
        <v>0</v>
      </c>
      <c r="S10">
        <v>0</v>
      </c>
      <c r="T10">
        <v>0</v>
      </c>
      <c r="U10" s="114">
        <f t="shared" si="2"/>
        <v>155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270</v>
      </c>
      <c r="G11">
        <f t="shared" si="5"/>
        <v>155</v>
      </c>
      <c r="H11" s="112"/>
      <c r="I11">
        <f>BRPL_EOD!AE11+BRPL_EOD!AF11</f>
        <v>155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155</v>
      </c>
      <c r="O11" s="112">
        <f t="shared" si="1"/>
        <v>0</v>
      </c>
      <c r="P11">
        <v>155</v>
      </c>
      <c r="Q11">
        <v>0</v>
      </c>
      <c r="R11">
        <v>0</v>
      </c>
      <c r="S11">
        <v>0</v>
      </c>
      <c r="T11">
        <v>0</v>
      </c>
      <c r="U11" s="114">
        <f t="shared" si="2"/>
        <v>155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155</v>
      </c>
      <c r="E12">
        <f>PPCL!N12</f>
        <v>0</v>
      </c>
      <c r="F12">
        <f t="shared" si="4"/>
        <v>270</v>
      </c>
      <c r="G12">
        <f t="shared" si="5"/>
        <v>155</v>
      </c>
      <c r="H12" s="112"/>
      <c r="I12">
        <f>BRPL_EOD!AE12+BRPL_EOD!AF12</f>
        <v>155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155</v>
      </c>
      <c r="O12" s="112">
        <f t="shared" si="1"/>
        <v>0</v>
      </c>
      <c r="P12">
        <v>155</v>
      </c>
      <c r="Q12">
        <v>0</v>
      </c>
      <c r="R12">
        <v>0</v>
      </c>
      <c r="S12">
        <v>0</v>
      </c>
      <c r="T12">
        <v>0</v>
      </c>
      <c r="U12" s="114">
        <f t="shared" si="2"/>
        <v>155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270</v>
      </c>
      <c r="G13">
        <f t="shared" si="5"/>
        <v>155</v>
      </c>
      <c r="H13" s="112"/>
      <c r="I13">
        <f>BRPL_EOD!AE13+BRPL_EOD!AF13</f>
        <v>155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155</v>
      </c>
      <c r="O13" s="112">
        <f t="shared" si="1"/>
        <v>0</v>
      </c>
      <c r="P13">
        <v>155</v>
      </c>
      <c r="Q13">
        <v>0</v>
      </c>
      <c r="R13">
        <v>0</v>
      </c>
      <c r="S13">
        <v>0</v>
      </c>
      <c r="T13">
        <v>0</v>
      </c>
      <c r="U13" s="114">
        <f t="shared" si="2"/>
        <v>155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270</v>
      </c>
      <c r="G14">
        <f t="shared" si="5"/>
        <v>155</v>
      </c>
      <c r="H14" s="112"/>
      <c r="I14">
        <f>BRPL_EOD!AE14+BRPL_EOD!AF14</f>
        <v>155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155</v>
      </c>
      <c r="O14" s="112">
        <f t="shared" si="1"/>
        <v>0</v>
      </c>
      <c r="P14">
        <v>155</v>
      </c>
      <c r="Q14">
        <v>0</v>
      </c>
      <c r="R14">
        <v>0</v>
      </c>
      <c r="S14">
        <v>0</v>
      </c>
      <c r="T14">
        <v>0</v>
      </c>
      <c r="U14" s="114">
        <f t="shared" si="2"/>
        <v>155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270</v>
      </c>
      <c r="G15">
        <f t="shared" si="5"/>
        <v>155</v>
      </c>
      <c r="H15" s="112"/>
      <c r="I15">
        <f>BRPL_EOD!AE15+BRPL_EOD!AF15</f>
        <v>155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155</v>
      </c>
      <c r="O15" s="112">
        <f t="shared" si="1"/>
        <v>0</v>
      </c>
      <c r="P15">
        <v>155</v>
      </c>
      <c r="Q15">
        <v>0</v>
      </c>
      <c r="R15">
        <v>0</v>
      </c>
      <c r="S15">
        <v>0</v>
      </c>
      <c r="T15">
        <v>0</v>
      </c>
      <c r="U15" s="114">
        <f t="shared" si="2"/>
        <v>155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270</v>
      </c>
      <c r="G16">
        <f t="shared" si="5"/>
        <v>155</v>
      </c>
      <c r="H16" s="112"/>
      <c r="I16">
        <f>BRPL_EOD!AE16+BRPL_EOD!AF16</f>
        <v>155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155</v>
      </c>
      <c r="O16" s="112">
        <f t="shared" si="1"/>
        <v>0</v>
      </c>
      <c r="P16">
        <v>155</v>
      </c>
      <c r="Q16">
        <v>0</v>
      </c>
      <c r="R16">
        <v>0</v>
      </c>
      <c r="S16">
        <v>0</v>
      </c>
      <c r="T16">
        <v>0</v>
      </c>
      <c r="U16" s="114">
        <f t="shared" si="2"/>
        <v>155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270</v>
      </c>
      <c r="G17">
        <f t="shared" si="5"/>
        <v>155</v>
      </c>
      <c r="H17" s="112"/>
      <c r="I17">
        <f>BRPL_EOD!AE17+BRPL_EOD!AF17</f>
        <v>155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155</v>
      </c>
      <c r="O17" s="112">
        <f t="shared" si="1"/>
        <v>0</v>
      </c>
      <c r="P17">
        <v>155</v>
      </c>
      <c r="Q17">
        <v>0</v>
      </c>
      <c r="R17">
        <v>0</v>
      </c>
      <c r="S17">
        <v>0</v>
      </c>
      <c r="T17">
        <v>0</v>
      </c>
      <c r="U17" s="114">
        <f t="shared" si="2"/>
        <v>155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270</v>
      </c>
      <c r="G18">
        <f t="shared" si="5"/>
        <v>155</v>
      </c>
      <c r="H18" s="112"/>
      <c r="I18">
        <f>BRPL_EOD!AE18+BRPL_EOD!AF18</f>
        <v>155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155</v>
      </c>
      <c r="O18" s="112">
        <f t="shared" si="1"/>
        <v>0</v>
      </c>
      <c r="P18">
        <v>155</v>
      </c>
      <c r="Q18">
        <v>0</v>
      </c>
      <c r="R18">
        <v>0</v>
      </c>
      <c r="S18">
        <v>0</v>
      </c>
      <c r="T18">
        <v>0</v>
      </c>
      <c r="U18" s="114">
        <f t="shared" si="2"/>
        <v>155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270</v>
      </c>
      <c r="G19">
        <f t="shared" si="5"/>
        <v>155</v>
      </c>
      <c r="H19" s="112"/>
      <c r="I19">
        <f>BRPL_EOD!AE19+BRPL_EOD!AF19</f>
        <v>155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155</v>
      </c>
      <c r="O19" s="112">
        <f t="shared" si="1"/>
        <v>0</v>
      </c>
      <c r="P19">
        <v>155</v>
      </c>
      <c r="Q19">
        <v>0</v>
      </c>
      <c r="R19">
        <v>0</v>
      </c>
      <c r="S19">
        <v>0</v>
      </c>
      <c r="T19">
        <v>0</v>
      </c>
      <c r="U19" s="114">
        <f t="shared" si="2"/>
        <v>155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270</v>
      </c>
      <c r="G20">
        <f t="shared" si="5"/>
        <v>155</v>
      </c>
      <c r="H20" s="112"/>
      <c r="I20">
        <f>BRPL_EOD!AE20+BRPL_EOD!AF20</f>
        <v>155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155</v>
      </c>
      <c r="O20" s="112">
        <f t="shared" si="1"/>
        <v>0</v>
      </c>
      <c r="P20">
        <v>155</v>
      </c>
      <c r="Q20">
        <v>0</v>
      </c>
      <c r="R20">
        <v>0</v>
      </c>
      <c r="S20">
        <v>0</v>
      </c>
      <c r="T20">
        <v>0</v>
      </c>
      <c r="U20" s="114">
        <f t="shared" si="2"/>
        <v>155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270</v>
      </c>
      <c r="G21">
        <f t="shared" si="5"/>
        <v>155</v>
      </c>
      <c r="H21" s="112"/>
      <c r="I21">
        <f>BRPL_EOD!AE21+BRPL_EOD!AF21</f>
        <v>155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155</v>
      </c>
      <c r="O21" s="112">
        <f t="shared" si="1"/>
        <v>0</v>
      </c>
      <c r="P21">
        <v>155</v>
      </c>
      <c r="Q21">
        <v>0</v>
      </c>
      <c r="R21">
        <v>0</v>
      </c>
      <c r="S21">
        <v>0</v>
      </c>
      <c r="T21">
        <v>0</v>
      </c>
      <c r="U21" s="114">
        <f t="shared" si="2"/>
        <v>155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270</v>
      </c>
      <c r="G22">
        <f t="shared" si="5"/>
        <v>155</v>
      </c>
      <c r="H22" s="112"/>
      <c r="I22">
        <f>BRPL_EOD!AE22+BRPL_EOD!AF22</f>
        <v>155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155</v>
      </c>
      <c r="O22" s="112">
        <f t="shared" si="1"/>
        <v>0</v>
      </c>
      <c r="P22">
        <v>155</v>
      </c>
      <c r="Q22">
        <v>0</v>
      </c>
      <c r="R22">
        <v>0</v>
      </c>
      <c r="S22">
        <v>0</v>
      </c>
      <c r="T22">
        <v>0</v>
      </c>
      <c r="U22" s="114">
        <f t="shared" si="2"/>
        <v>155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155</v>
      </c>
      <c r="E23">
        <f>PPCL!N23</f>
        <v>0</v>
      </c>
      <c r="F23">
        <f t="shared" si="4"/>
        <v>270</v>
      </c>
      <c r="G23">
        <f t="shared" si="5"/>
        <v>155</v>
      </c>
      <c r="H23" s="112"/>
      <c r="I23">
        <f>BRPL_EOD!AE23+BRPL_EOD!AF23</f>
        <v>155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155</v>
      </c>
      <c r="O23" s="112">
        <f t="shared" si="1"/>
        <v>0</v>
      </c>
      <c r="P23">
        <v>155</v>
      </c>
      <c r="Q23">
        <v>0</v>
      </c>
      <c r="R23">
        <v>0</v>
      </c>
      <c r="S23">
        <v>0</v>
      </c>
      <c r="T23">
        <v>0</v>
      </c>
      <c r="U23" s="114">
        <f t="shared" si="2"/>
        <v>155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155</v>
      </c>
      <c r="E24">
        <f>PPCL!N24</f>
        <v>0</v>
      </c>
      <c r="F24">
        <f t="shared" si="4"/>
        <v>270</v>
      </c>
      <c r="G24">
        <f t="shared" si="5"/>
        <v>155</v>
      </c>
      <c r="H24" s="112"/>
      <c r="I24">
        <f>BRPL_EOD!AE24+BRPL_EOD!AF24</f>
        <v>155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155</v>
      </c>
      <c r="O24" s="112">
        <f t="shared" si="1"/>
        <v>0</v>
      </c>
      <c r="P24">
        <v>155</v>
      </c>
      <c r="Q24">
        <v>0</v>
      </c>
      <c r="R24">
        <v>0</v>
      </c>
      <c r="S24">
        <v>0</v>
      </c>
      <c r="T24">
        <v>0</v>
      </c>
      <c r="U24" s="114">
        <f t="shared" si="2"/>
        <v>155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155</v>
      </c>
      <c r="E25">
        <f>PPCL!N25</f>
        <v>0</v>
      </c>
      <c r="F25">
        <f t="shared" si="4"/>
        <v>270</v>
      </c>
      <c r="G25">
        <f t="shared" si="5"/>
        <v>155</v>
      </c>
      <c r="H25" s="112"/>
      <c r="I25">
        <f>BRPL_EOD!AE25+BRPL_EOD!AF25</f>
        <v>155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155</v>
      </c>
      <c r="O25" s="112">
        <f t="shared" si="1"/>
        <v>0</v>
      </c>
      <c r="P25">
        <v>155</v>
      </c>
      <c r="Q25">
        <v>0</v>
      </c>
      <c r="R25">
        <v>0</v>
      </c>
      <c r="S25">
        <v>0</v>
      </c>
      <c r="T25">
        <v>0</v>
      </c>
      <c r="U25" s="114">
        <f t="shared" si="2"/>
        <v>155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155</v>
      </c>
      <c r="E26">
        <f>PPCL!N26</f>
        <v>0</v>
      </c>
      <c r="F26">
        <f t="shared" si="4"/>
        <v>270</v>
      </c>
      <c r="G26">
        <f t="shared" si="5"/>
        <v>155</v>
      </c>
      <c r="H26" s="112"/>
      <c r="I26">
        <f>BRPL_EOD!AE26+BRPL_EOD!AF26</f>
        <v>155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155</v>
      </c>
      <c r="O26" s="112">
        <f t="shared" si="1"/>
        <v>0</v>
      </c>
      <c r="P26">
        <v>155</v>
      </c>
      <c r="Q26">
        <v>0</v>
      </c>
      <c r="R26">
        <v>0</v>
      </c>
      <c r="S26">
        <v>0</v>
      </c>
      <c r="T26">
        <v>0</v>
      </c>
      <c r="U26" s="114">
        <f t="shared" si="2"/>
        <v>155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155</v>
      </c>
      <c r="E27">
        <f>PPCL!N27</f>
        <v>0</v>
      </c>
      <c r="F27">
        <f t="shared" si="4"/>
        <v>270</v>
      </c>
      <c r="G27">
        <f t="shared" si="5"/>
        <v>155</v>
      </c>
      <c r="H27" s="112"/>
      <c r="I27">
        <f>BRPL_EOD!AE27+BRPL_EOD!AF27</f>
        <v>155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155</v>
      </c>
      <c r="O27" s="112">
        <f t="shared" si="1"/>
        <v>0</v>
      </c>
      <c r="P27">
        <v>155</v>
      </c>
      <c r="Q27">
        <v>0</v>
      </c>
      <c r="R27">
        <v>0</v>
      </c>
      <c r="S27">
        <v>0</v>
      </c>
      <c r="T27">
        <v>0</v>
      </c>
      <c r="U27" s="114">
        <f t="shared" si="2"/>
        <v>155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155</v>
      </c>
      <c r="E28">
        <f>PPCL!N28</f>
        <v>0</v>
      </c>
      <c r="F28">
        <f t="shared" si="4"/>
        <v>270</v>
      </c>
      <c r="G28">
        <f t="shared" si="5"/>
        <v>155</v>
      </c>
      <c r="H28" s="112"/>
      <c r="I28">
        <f>BRPL_EOD!AE28+BRPL_EOD!AF28</f>
        <v>155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155</v>
      </c>
      <c r="O28" s="112">
        <f t="shared" si="1"/>
        <v>0</v>
      </c>
      <c r="P28">
        <v>155</v>
      </c>
      <c r="Q28">
        <v>0</v>
      </c>
      <c r="R28">
        <v>0</v>
      </c>
      <c r="S28">
        <v>0</v>
      </c>
      <c r="T28">
        <v>0</v>
      </c>
      <c r="U28" s="114">
        <f t="shared" si="2"/>
        <v>155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155</v>
      </c>
      <c r="E29">
        <f>PPCL!N29</f>
        <v>0</v>
      </c>
      <c r="F29">
        <f t="shared" si="4"/>
        <v>270</v>
      </c>
      <c r="G29">
        <f t="shared" si="5"/>
        <v>155</v>
      </c>
      <c r="H29" s="112"/>
      <c r="I29">
        <f>BRPL_EOD!AE29+BRPL_EOD!AF29</f>
        <v>155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155</v>
      </c>
      <c r="O29" s="112">
        <f t="shared" si="1"/>
        <v>0</v>
      </c>
      <c r="P29">
        <v>155</v>
      </c>
      <c r="Q29">
        <v>0</v>
      </c>
      <c r="R29">
        <v>0</v>
      </c>
      <c r="S29">
        <v>0</v>
      </c>
      <c r="T29">
        <v>0</v>
      </c>
      <c r="U29" s="114">
        <f t="shared" si="2"/>
        <v>155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155</v>
      </c>
      <c r="E30">
        <f>PPCL!N30</f>
        <v>0</v>
      </c>
      <c r="F30">
        <f t="shared" si="4"/>
        <v>270</v>
      </c>
      <c r="G30">
        <f t="shared" si="5"/>
        <v>155</v>
      </c>
      <c r="H30" s="112"/>
      <c r="I30">
        <f>BRPL_EOD!AE30+BRPL_EOD!AF30</f>
        <v>155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155</v>
      </c>
      <c r="O30" s="112">
        <f t="shared" si="1"/>
        <v>0</v>
      </c>
      <c r="P30">
        <v>155</v>
      </c>
      <c r="Q30">
        <v>0</v>
      </c>
      <c r="R30">
        <v>0</v>
      </c>
      <c r="S30">
        <v>0</v>
      </c>
      <c r="T30">
        <v>0</v>
      </c>
      <c r="U30" s="114">
        <f t="shared" si="2"/>
        <v>155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155</v>
      </c>
      <c r="E31">
        <f>PPCL!N31</f>
        <v>0</v>
      </c>
      <c r="F31">
        <f t="shared" si="4"/>
        <v>270</v>
      </c>
      <c r="G31">
        <f t="shared" si="5"/>
        <v>155</v>
      </c>
      <c r="H31" s="112"/>
      <c r="I31">
        <f>BRPL_EOD!AE31+BRPL_EOD!AF31</f>
        <v>155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155</v>
      </c>
      <c r="O31" s="112">
        <f t="shared" si="1"/>
        <v>0</v>
      </c>
      <c r="P31">
        <v>155</v>
      </c>
      <c r="Q31">
        <v>0</v>
      </c>
      <c r="R31">
        <v>0</v>
      </c>
      <c r="S31">
        <v>0</v>
      </c>
      <c r="T31">
        <v>0</v>
      </c>
      <c r="U31" s="114">
        <f t="shared" si="2"/>
        <v>155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155</v>
      </c>
      <c r="E32">
        <f>PPCL!N32</f>
        <v>0</v>
      </c>
      <c r="F32">
        <f t="shared" si="4"/>
        <v>270</v>
      </c>
      <c r="G32">
        <f t="shared" si="5"/>
        <v>155</v>
      </c>
      <c r="H32" s="112"/>
      <c r="I32">
        <f>BRPL_EOD!AE32+BRPL_EOD!AF32</f>
        <v>155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155</v>
      </c>
      <c r="O32" s="112">
        <f t="shared" si="1"/>
        <v>0</v>
      </c>
      <c r="P32">
        <v>155</v>
      </c>
      <c r="Q32">
        <v>0</v>
      </c>
      <c r="R32">
        <v>0</v>
      </c>
      <c r="S32">
        <v>0</v>
      </c>
      <c r="T32">
        <v>0</v>
      </c>
      <c r="U32" s="114">
        <f t="shared" si="2"/>
        <v>155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155</v>
      </c>
      <c r="E33">
        <f>PPCL!N33</f>
        <v>0</v>
      </c>
      <c r="F33">
        <f t="shared" si="4"/>
        <v>270</v>
      </c>
      <c r="G33">
        <f t="shared" si="5"/>
        <v>155</v>
      </c>
      <c r="H33" s="112"/>
      <c r="I33">
        <f>BRPL_EOD!AE33+BRPL_EOD!AF33</f>
        <v>155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155</v>
      </c>
      <c r="O33" s="112">
        <f t="shared" si="1"/>
        <v>0</v>
      </c>
      <c r="P33">
        <v>155</v>
      </c>
      <c r="Q33">
        <v>0</v>
      </c>
      <c r="R33">
        <v>0</v>
      </c>
      <c r="S33">
        <v>0</v>
      </c>
      <c r="T33">
        <v>0</v>
      </c>
      <c r="U33" s="114">
        <f t="shared" si="2"/>
        <v>155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155</v>
      </c>
      <c r="E34">
        <f>PPCL!N34</f>
        <v>0</v>
      </c>
      <c r="F34">
        <f t="shared" si="4"/>
        <v>270</v>
      </c>
      <c r="G34">
        <f t="shared" si="5"/>
        <v>155</v>
      </c>
      <c r="H34" s="112"/>
      <c r="I34">
        <f>BRPL_EOD!AE34+BRPL_EOD!AF34</f>
        <v>155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155</v>
      </c>
      <c r="O34" s="112">
        <f t="shared" si="1"/>
        <v>0</v>
      </c>
      <c r="P34">
        <v>155</v>
      </c>
      <c r="Q34">
        <v>0</v>
      </c>
      <c r="R34">
        <v>0</v>
      </c>
      <c r="S34">
        <v>0</v>
      </c>
      <c r="T34">
        <v>0</v>
      </c>
      <c r="U34" s="114">
        <f t="shared" si="2"/>
        <v>155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155</v>
      </c>
      <c r="E35">
        <f>PPCL!N35</f>
        <v>0</v>
      </c>
      <c r="F35">
        <f t="shared" si="4"/>
        <v>270</v>
      </c>
      <c r="G35">
        <f t="shared" si="5"/>
        <v>155</v>
      </c>
      <c r="H35" s="112"/>
      <c r="I35">
        <f>BRPL_EOD!AE35+BRPL_EOD!AF35</f>
        <v>155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155</v>
      </c>
      <c r="O35" s="112">
        <f t="shared" si="1"/>
        <v>0</v>
      </c>
      <c r="P35">
        <v>155</v>
      </c>
      <c r="Q35">
        <v>0</v>
      </c>
      <c r="R35">
        <v>0</v>
      </c>
      <c r="S35">
        <v>0</v>
      </c>
      <c r="T35">
        <v>0</v>
      </c>
      <c r="U35" s="114">
        <f t="shared" si="2"/>
        <v>155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155</v>
      </c>
      <c r="E36">
        <f>PPCL!N36</f>
        <v>0</v>
      </c>
      <c r="F36">
        <f t="shared" si="4"/>
        <v>270</v>
      </c>
      <c r="G36">
        <f t="shared" si="5"/>
        <v>155</v>
      </c>
      <c r="H36" s="112"/>
      <c r="I36">
        <f>BRPL_EOD!AE36+BRPL_EOD!AF36</f>
        <v>155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155</v>
      </c>
      <c r="O36" s="112">
        <f t="shared" si="1"/>
        <v>0</v>
      </c>
      <c r="P36">
        <v>155</v>
      </c>
      <c r="Q36">
        <v>0</v>
      </c>
      <c r="R36">
        <v>0</v>
      </c>
      <c r="S36">
        <v>0</v>
      </c>
      <c r="T36">
        <v>0</v>
      </c>
      <c r="U36" s="114">
        <f t="shared" si="2"/>
        <v>155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155</v>
      </c>
      <c r="E37">
        <f>PPCL!N37</f>
        <v>0</v>
      </c>
      <c r="F37">
        <f t="shared" si="4"/>
        <v>270</v>
      </c>
      <c r="G37">
        <f t="shared" si="5"/>
        <v>155</v>
      </c>
      <c r="H37" s="112"/>
      <c r="I37">
        <f>BRPL_EOD!AE37+BRPL_EOD!AF37</f>
        <v>155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155</v>
      </c>
      <c r="O37" s="112">
        <f t="shared" si="1"/>
        <v>0</v>
      </c>
      <c r="P37">
        <v>155</v>
      </c>
      <c r="Q37">
        <v>0</v>
      </c>
      <c r="R37">
        <v>0</v>
      </c>
      <c r="S37">
        <v>0</v>
      </c>
      <c r="T37">
        <v>0</v>
      </c>
      <c r="U37" s="114">
        <f t="shared" si="2"/>
        <v>155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155</v>
      </c>
      <c r="E38">
        <f>PPCL!N38</f>
        <v>0</v>
      </c>
      <c r="F38">
        <f t="shared" si="4"/>
        <v>270</v>
      </c>
      <c r="G38">
        <f t="shared" si="5"/>
        <v>155</v>
      </c>
      <c r="H38" s="112"/>
      <c r="I38">
        <f>BRPL_EOD!AE38+BRPL_EOD!AF38</f>
        <v>155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155</v>
      </c>
      <c r="O38" s="112">
        <f t="shared" si="1"/>
        <v>0</v>
      </c>
      <c r="P38">
        <v>155</v>
      </c>
      <c r="Q38">
        <v>0</v>
      </c>
      <c r="R38">
        <v>0</v>
      </c>
      <c r="S38">
        <v>0</v>
      </c>
      <c r="T38">
        <v>0</v>
      </c>
      <c r="U38" s="114">
        <f t="shared" si="2"/>
        <v>155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270</v>
      </c>
      <c r="G39">
        <f t="shared" si="5"/>
        <v>155</v>
      </c>
      <c r="H39" s="112"/>
      <c r="I39">
        <f>BRPL_EOD!AE39+BRPL_EOD!AF39</f>
        <v>155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155</v>
      </c>
      <c r="O39" s="112">
        <f t="shared" si="1"/>
        <v>0</v>
      </c>
      <c r="P39">
        <v>155</v>
      </c>
      <c r="Q39">
        <v>0</v>
      </c>
      <c r="R39">
        <v>0</v>
      </c>
      <c r="S39">
        <v>0</v>
      </c>
      <c r="T39">
        <v>0</v>
      </c>
      <c r="U39" s="114">
        <f t="shared" si="2"/>
        <v>155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270</v>
      </c>
      <c r="G40">
        <f t="shared" si="5"/>
        <v>155</v>
      </c>
      <c r="H40" s="112"/>
      <c r="I40">
        <f>BRPL_EOD!AE40+BRPL_EOD!AF40</f>
        <v>155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155</v>
      </c>
      <c r="O40" s="112">
        <f t="shared" si="1"/>
        <v>0</v>
      </c>
      <c r="P40">
        <v>155</v>
      </c>
      <c r="Q40">
        <v>0</v>
      </c>
      <c r="R40">
        <v>0</v>
      </c>
      <c r="S40">
        <v>0</v>
      </c>
      <c r="T40">
        <v>0</v>
      </c>
      <c r="U40" s="114">
        <f t="shared" si="2"/>
        <v>155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270</v>
      </c>
      <c r="G41">
        <f t="shared" si="5"/>
        <v>155</v>
      </c>
      <c r="H41" s="112"/>
      <c r="I41">
        <f>BRPL_EOD!AE41+BRPL_EOD!AF41</f>
        <v>155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155</v>
      </c>
      <c r="O41" s="112">
        <f t="shared" si="1"/>
        <v>0</v>
      </c>
      <c r="P41">
        <v>155</v>
      </c>
      <c r="Q41">
        <v>0</v>
      </c>
      <c r="R41">
        <v>0</v>
      </c>
      <c r="S41">
        <v>0</v>
      </c>
      <c r="T41">
        <v>0</v>
      </c>
      <c r="U41" s="114">
        <f t="shared" si="2"/>
        <v>155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270</v>
      </c>
      <c r="G42">
        <f t="shared" si="5"/>
        <v>155</v>
      </c>
      <c r="H42" s="112"/>
      <c r="I42">
        <f>BRPL_EOD!AE42+BRPL_EOD!AF42</f>
        <v>155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155</v>
      </c>
      <c r="O42" s="112">
        <f t="shared" si="1"/>
        <v>0</v>
      </c>
      <c r="P42">
        <v>155</v>
      </c>
      <c r="Q42">
        <v>0</v>
      </c>
      <c r="R42">
        <v>0</v>
      </c>
      <c r="S42">
        <v>0</v>
      </c>
      <c r="T42">
        <v>0</v>
      </c>
      <c r="U42" s="114">
        <f t="shared" si="2"/>
        <v>155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270</v>
      </c>
      <c r="G43">
        <f t="shared" si="5"/>
        <v>155</v>
      </c>
      <c r="H43" s="112"/>
      <c r="I43">
        <f>BRPL_EOD!AE43+BRPL_EOD!AF43</f>
        <v>155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155</v>
      </c>
      <c r="O43" s="112">
        <f t="shared" si="1"/>
        <v>0</v>
      </c>
      <c r="P43">
        <v>155</v>
      </c>
      <c r="Q43">
        <v>0</v>
      </c>
      <c r="R43">
        <v>0</v>
      </c>
      <c r="S43">
        <v>0</v>
      </c>
      <c r="T43">
        <v>0</v>
      </c>
      <c r="U43" s="114">
        <f t="shared" si="2"/>
        <v>155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270</v>
      </c>
      <c r="G44">
        <f t="shared" si="5"/>
        <v>155</v>
      </c>
      <c r="H44" s="112"/>
      <c r="I44">
        <f>BRPL_EOD!AE44+BRPL_EOD!AF44</f>
        <v>155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155</v>
      </c>
      <c r="O44" s="112">
        <f t="shared" si="1"/>
        <v>0</v>
      </c>
      <c r="P44">
        <v>155</v>
      </c>
      <c r="Q44">
        <v>0</v>
      </c>
      <c r="R44">
        <v>0</v>
      </c>
      <c r="S44">
        <v>0</v>
      </c>
      <c r="T44">
        <v>0</v>
      </c>
      <c r="U44" s="114">
        <f t="shared" si="2"/>
        <v>155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270</v>
      </c>
      <c r="G45">
        <f t="shared" si="5"/>
        <v>155</v>
      </c>
      <c r="H45" s="112"/>
      <c r="I45">
        <f>BRPL_EOD!AE45+BRPL_EOD!AF45</f>
        <v>155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155</v>
      </c>
      <c r="O45" s="112">
        <f t="shared" si="1"/>
        <v>0</v>
      </c>
      <c r="P45">
        <v>155</v>
      </c>
      <c r="Q45">
        <v>0</v>
      </c>
      <c r="R45">
        <v>0</v>
      </c>
      <c r="S45">
        <v>0</v>
      </c>
      <c r="T45">
        <v>0</v>
      </c>
      <c r="U45" s="114">
        <f t="shared" si="2"/>
        <v>155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270</v>
      </c>
      <c r="G46">
        <f t="shared" si="5"/>
        <v>155</v>
      </c>
      <c r="H46" s="112"/>
      <c r="I46">
        <f>BRPL_EOD!AE46+BRPL_EOD!AF46</f>
        <v>155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155</v>
      </c>
      <c r="O46" s="112">
        <f t="shared" si="1"/>
        <v>0</v>
      </c>
      <c r="P46">
        <v>155</v>
      </c>
      <c r="Q46">
        <v>0</v>
      </c>
      <c r="R46">
        <v>0</v>
      </c>
      <c r="S46">
        <v>0</v>
      </c>
      <c r="T46">
        <v>0</v>
      </c>
      <c r="U46" s="114">
        <f t="shared" si="2"/>
        <v>155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270</v>
      </c>
      <c r="G47">
        <f t="shared" si="5"/>
        <v>155</v>
      </c>
      <c r="H47" s="112"/>
      <c r="I47">
        <f>BRPL_EOD!AE47+BRPL_EOD!AF47</f>
        <v>155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155</v>
      </c>
      <c r="O47" s="112">
        <f t="shared" si="1"/>
        <v>0</v>
      </c>
      <c r="P47">
        <v>155</v>
      </c>
      <c r="Q47">
        <v>0</v>
      </c>
      <c r="R47">
        <v>0</v>
      </c>
      <c r="S47">
        <v>0</v>
      </c>
      <c r="T47">
        <v>0</v>
      </c>
      <c r="U47" s="114">
        <f t="shared" si="2"/>
        <v>155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155</v>
      </c>
      <c r="E48">
        <f>PPCL!N48</f>
        <v>0</v>
      </c>
      <c r="F48">
        <f t="shared" si="4"/>
        <v>270</v>
      </c>
      <c r="G48">
        <f t="shared" si="5"/>
        <v>155</v>
      </c>
      <c r="H48" s="112"/>
      <c r="I48">
        <f>BRPL_EOD!AE48+BRPL_EOD!AF48</f>
        <v>155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155</v>
      </c>
      <c r="O48" s="112">
        <f t="shared" si="1"/>
        <v>0</v>
      </c>
      <c r="P48">
        <v>155</v>
      </c>
      <c r="Q48">
        <v>0</v>
      </c>
      <c r="R48">
        <v>0</v>
      </c>
      <c r="S48">
        <v>0</v>
      </c>
      <c r="T48">
        <v>0</v>
      </c>
      <c r="U48" s="114">
        <f t="shared" si="2"/>
        <v>155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270</v>
      </c>
      <c r="G49">
        <f t="shared" si="5"/>
        <v>155</v>
      </c>
      <c r="H49" s="112"/>
      <c r="I49">
        <f>BRPL_EOD!AE49+BRPL_EOD!AF49</f>
        <v>155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155</v>
      </c>
      <c r="O49" s="112">
        <f t="shared" si="1"/>
        <v>0</v>
      </c>
      <c r="P49">
        <v>155</v>
      </c>
      <c r="Q49">
        <v>0</v>
      </c>
      <c r="R49">
        <v>0</v>
      </c>
      <c r="S49">
        <v>0</v>
      </c>
      <c r="T49">
        <v>0</v>
      </c>
      <c r="U49" s="114">
        <f t="shared" si="2"/>
        <v>155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270</v>
      </c>
      <c r="G50">
        <f t="shared" si="5"/>
        <v>155</v>
      </c>
      <c r="H50" s="112"/>
      <c r="I50">
        <f>BRPL_EOD!AE50+BRPL_EOD!AF50</f>
        <v>155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155</v>
      </c>
      <c r="O50" s="112">
        <f t="shared" si="1"/>
        <v>0</v>
      </c>
      <c r="P50">
        <v>155</v>
      </c>
      <c r="Q50">
        <v>0</v>
      </c>
      <c r="R50">
        <v>0</v>
      </c>
      <c r="S50">
        <v>0</v>
      </c>
      <c r="T50">
        <v>0</v>
      </c>
      <c r="U50" s="114">
        <f t="shared" si="2"/>
        <v>155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155</v>
      </c>
      <c r="E51">
        <f>PPCL!N51</f>
        <v>0</v>
      </c>
      <c r="F51">
        <f t="shared" si="4"/>
        <v>270</v>
      </c>
      <c r="G51">
        <f t="shared" si="5"/>
        <v>155</v>
      </c>
      <c r="H51" s="112"/>
      <c r="I51">
        <f>BRPL_EOD!AE51+BRPL_EOD!AF51</f>
        <v>155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155</v>
      </c>
      <c r="O51" s="112">
        <f t="shared" si="1"/>
        <v>0</v>
      </c>
      <c r="P51">
        <v>155</v>
      </c>
      <c r="Q51">
        <v>0</v>
      </c>
      <c r="R51">
        <v>0</v>
      </c>
      <c r="S51">
        <v>0</v>
      </c>
      <c r="T51">
        <v>0</v>
      </c>
      <c r="U51" s="114">
        <f t="shared" si="2"/>
        <v>155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155</v>
      </c>
      <c r="E52">
        <f>PPCL!N52</f>
        <v>0</v>
      </c>
      <c r="F52">
        <f t="shared" si="4"/>
        <v>270</v>
      </c>
      <c r="G52">
        <f t="shared" si="5"/>
        <v>155</v>
      </c>
      <c r="H52" s="112"/>
      <c r="I52">
        <f>BRPL_EOD!AE52+BRPL_EOD!AF52</f>
        <v>155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155</v>
      </c>
      <c r="O52" s="112">
        <f t="shared" si="1"/>
        <v>0</v>
      </c>
      <c r="P52">
        <v>155</v>
      </c>
      <c r="Q52">
        <v>0</v>
      </c>
      <c r="R52">
        <v>0</v>
      </c>
      <c r="S52">
        <v>0</v>
      </c>
      <c r="T52">
        <v>0</v>
      </c>
      <c r="U52" s="114">
        <f t="shared" si="2"/>
        <v>155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155</v>
      </c>
      <c r="E53">
        <f>PPCL!N53</f>
        <v>0</v>
      </c>
      <c r="F53">
        <f t="shared" si="4"/>
        <v>270</v>
      </c>
      <c r="G53">
        <f t="shared" si="5"/>
        <v>155</v>
      </c>
      <c r="H53" s="112"/>
      <c r="I53">
        <f>BRPL_EOD!AE53+BRPL_EOD!AF53</f>
        <v>155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155</v>
      </c>
      <c r="O53" s="112">
        <f t="shared" si="1"/>
        <v>0</v>
      </c>
      <c r="P53">
        <v>155</v>
      </c>
      <c r="Q53">
        <v>0</v>
      </c>
      <c r="R53">
        <v>0</v>
      </c>
      <c r="S53">
        <v>0</v>
      </c>
      <c r="T53">
        <v>0</v>
      </c>
      <c r="U53" s="114">
        <f t="shared" si="2"/>
        <v>155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155</v>
      </c>
      <c r="E54">
        <f>PPCL!N54</f>
        <v>0</v>
      </c>
      <c r="F54">
        <f t="shared" si="4"/>
        <v>270</v>
      </c>
      <c r="G54">
        <f t="shared" si="5"/>
        <v>155</v>
      </c>
      <c r="H54" s="112"/>
      <c r="I54">
        <f>BRPL_EOD!AE54+BRPL_EOD!AF54</f>
        <v>155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155</v>
      </c>
      <c r="O54" s="112">
        <f t="shared" si="1"/>
        <v>0</v>
      </c>
      <c r="P54">
        <v>155</v>
      </c>
      <c r="Q54">
        <v>0</v>
      </c>
      <c r="R54">
        <v>0</v>
      </c>
      <c r="S54">
        <v>0</v>
      </c>
      <c r="T54">
        <v>0</v>
      </c>
      <c r="U54" s="114">
        <f t="shared" si="2"/>
        <v>155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155</v>
      </c>
      <c r="E55">
        <f>PPCL!N55</f>
        <v>0</v>
      </c>
      <c r="F55">
        <f t="shared" si="4"/>
        <v>270</v>
      </c>
      <c r="G55">
        <f t="shared" si="5"/>
        <v>155</v>
      </c>
      <c r="H55" s="112"/>
      <c r="I55">
        <f>BRPL_EOD!AE55+BRPL_EOD!AF55</f>
        <v>155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155</v>
      </c>
      <c r="O55" s="112">
        <f t="shared" si="1"/>
        <v>0</v>
      </c>
      <c r="P55">
        <v>155</v>
      </c>
      <c r="Q55">
        <v>0</v>
      </c>
      <c r="R55">
        <v>0</v>
      </c>
      <c r="S55">
        <v>0</v>
      </c>
      <c r="T55">
        <v>0</v>
      </c>
      <c r="U55" s="114">
        <f t="shared" si="2"/>
        <v>155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155</v>
      </c>
      <c r="E56">
        <f>PPCL!N56</f>
        <v>0</v>
      </c>
      <c r="F56">
        <f t="shared" si="4"/>
        <v>270</v>
      </c>
      <c r="G56">
        <f t="shared" si="5"/>
        <v>155</v>
      </c>
      <c r="H56" s="112"/>
      <c r="I56">
        <f>BRPL_EOD!AE56+BRPL_EOD!AF56</f>
        <v>155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155</v>
      </c>
      <c r="O56" s="112">
        <f t="shared" si="1"/>
        <v>0</v>
      </c>
      <c r="P56">
        <v>155</v>
      </c>
      <c r="Q56">
        <v>0</v>
      </c>
      <c r="R56">
        <v>0</v>
      </c>
      <c r="S56">
        <v>0</v>
      </c>
      <c r="T56">
        <v>0</v>
      </c>
      <c r="U56" s="114">
        <f t="shared" si="2"/>
        <v>155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155</v>
      </c>
      <c r="E57">
        <f>PPCL!N57</f>
        <v>0</v>
      </c>
      <c r="F57">
        <f t="shared" si="4"/>
        <v>270</v>
      </c>
      <c r="G57">
        <f t="shared" si="5"/>
        <v>155</v>
      </c>
      <c r="H57" s="112"/>
      <c r="I57">
        <f>BRPL_EOD!AE57+BRPL_EOD!AF57</f>
        <v>155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155</v>
      </c>
      <c r="O57" s="112">
        <f t="shared" si="1"/>
        <v>0</v>
      </c>
      <c r="P57">
        <v>155</v>
      </c>
      <c r="Q57">
        <v>0</v>
      </c>
      <c r="R57">
        <v>0</v>
      </c>
      <c r="S57">
        <v>0</v>
      </c>
      <c r="T57">
        <v>0</v>
      </c>
      <c r="U57" s="114">
        <f t="shared" si="2"/>
        <v>155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155</v>
      </c>
      <c r="E58">
        <f>PPCL!N58</f>
        <v>0</v>
      </c>
      <c r="F58">
        <f t="shared" si="4"/>
        <v>270</v>
      </c>
      <c r="G58">
        <f t="shared" si="5"/>
        <v>155</v>
      </c>
      <c r="H58" s="112"/>
      <c r="I58">
        <f>BRPL_EOD!AE58+BRPL_EOD!AF58</f>
        <v>155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155</v>
      </c>
      <c r="O58" s="112">
        <f t="shared" si="1"/>
        <v>0</v>
      </c>
      <c r="P58">
        <v>155</v>
      </c>
      <c r="Q58">
        <v>0</v>
      </c>
      <c r="R58">
        <v>0</v>
      </c>
      <c r="S58">
        <v>0</v>
      </c>
      <c r="T58">
        <v>0</v>
      </c>
      <c r="U58" s="114">
        <f t="shared" si="2"/>
        <v>155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155</v>
      </c>
      <c r="E59">
        <f>PPCL!N59</f>
        <v>0</v>
      </c>
      <c r="F59">
        <f t="shared" si="4"/>
        <v>270</v>
      </c>
      <c r="G59">
        <f t="shared" si="5"/>
        <v>155</v>
      </c>
      <c r="H59" s="112"/>
      <c r="I59">
        <f>BRPL_EOD!AE59+BRPL_EOD!AF59</f>
        <v>155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155</v>
      </c>
      <c r="O59" s="112">
        <f t="shared" si="1"/>
        <v>0</v>
      </c>
      <c r="P59">
        <v>155</v>
      </c>
      <c r="Q59">
        <v>0</v>
      </c>
      <c r="R59">
        <v>0</v>
      </c>
      <c r="S59">
        <v>0</v>
      </c>
      <c r="T59">
        <v>0</v>
      </c>
      <c r="U59" s="114">
        <f t="shared" si="2"/>
        <v>155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155</v>
      </c>
      <c r="E60">
        <f>PPCL!N60</f>
        <v>0</v>
      </c>
      <c r="F60">
        <f t="shared" si="4"/>
        <v>270</v>
      </c>
      <c r="G60">
        <f t="shared" si="5"/>
        <v>155</v>
      </c>
      <c r="H60" s="112"/>
      <c r="I60">
        <f>BRPL_EOD!AE60+BRPL_EOD!AF60</f>
        <v>155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155</v>
      </c>
      <c r="O60" s="112">
        <f t="shared" si="1"/>
        <v>0</v>
      </c>
      <c r="P60">
        <v>155</v>
      </c>
      <c r="Q60">
        <v>0</v>
      </c>
      <c r="R60">
        <v>0</v>
      </c>
      <c r="S60">
        <v>0</v>
      </c>
      <c r="T60">
        <v>0</v>
      </c>
      <c r="U60" s="114">
        <f t="shared" si="2"/>
        <v>155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155</v>
      </c>
      <c r="E61">
        <f>PPCL!N61</f>
        <v>0</v>
      </c>
      <c r="F61">
        <f t="shared" si="4"/>
        <v>270</v>
      </c>
      <c r="G61">
        <f t="shared" si="5"/>
        <v>155</v>
      </c>
      <c r="H61" s="112"/>
      <c r="I61">
        <f>BRPL_EOD!AE61+BRPL_EOD!AF61</f>
        <v>155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155</v>
      </c>
      <c r="O61" s="112">
        <f t="shared" si="1"/>
        <v>0</v>
      </c>
      <c r="P61">
        <v>155</v>
      </c>
      <c r="Q61">
        <v>0</v>
      </c>
      <c r="R61">
        <v>0</v>
      </c>
      <c r="S61">
        <v>0</v>
      </c>
      <c r="T61">
        <v>0</v>
      </c>
      <c r="U61" s="114">
        <f t="shared" si="2"/>
        <v>155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155</v>
      </c>
      <c r="E62">
        <f>PPCL!N62</f>
        <v>0</v>
      </c>
      <c r="F62">
        <f t="shared" si="4"/>
        <v>270</v>
      </c>
      <c r="G62">
        <f t="shared" si="5"/>
        <v>155</v>
      </c>
      <c r="H62" s="112"/>
      <c r="I62">
        <f>BRPL_EOD!AE62+BRPL_EOD!AF62</f>
        <v>155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155</v>
      </c>
      <c r="O62" s="112">
        <f t="shared" si="1"/>
        <v>0</v>
      </c>
      <c r="P62">
        <v>155</v>
      </c>
      <c r="Q62">
        <v>0</v>
      </c>
      <c r="R62">
        <v>0</v>
      </c>
      <c r="S62">
        <v>0</v>
      </c>
      <c r="T62">
        <v>0</v>
      </c>
      <c r="U62" s="114">
        <f t="shared" si="2"/>
        <v>155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155</v>
      </c>
      <c r="E63">
        <f>PPCL!N63</f>
        <v>0</v>
      </c>
      <c r="F63">
        <f t="shared" si="4"/>
        <v>270</v>
      </c>
      <c r="G63">
        <f t="shared" si="5"/>
        <v>155</v>
      </c>
      <c r="H63" s="112"/>
      <c r="I63">
        <f>BRPL_EOD!AE63+BRPL_EOD!AF63</f>
        <v>155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155</v>
      </c>
      <c r="O63" s="112">
        <f t="shared" si="1"/>
        <v>0</v>
      </c>
      <c r="P63">
        <v>155</v>
      </c>
      <c r="Q63">
        <v>0</v>
      </c>
      <c r="R63">
        <v>0</v>
      </c>
      <c r="S63">
        <v>0</v>
      </c>
      <c r="T63">
        <v>0</v>
      </c>
      <c r="U63" s="114">
        <f t="shared" si="2"/>
        <v>155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155</v>
      </c>
      <c r="E64">
        <f>PPCL!N64</f>
        <v>0</v>
      </c>
      <c r="F64">
        <f t="shared" si="4"/>
        <v>270</v>
      </c>
      <c r="G64">
        <f t="shared" si="5"/>
        <v>155</v>
      </c>
      <c r="H64" s="112"/>
      <c r="I64">
        <f>BRPL_EOD!AE64+BRPL_EOD!AF64</f>
        <v>155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155</v>
      </c>
      <c r="O64" s="112">
        <f t="shared" si="1"/>
        <v>0</v>
      </c>
      <c r="P64">
        <v>155</v>
      </c>
      <c r="Q64">
        <v>0</v>
      </c>
      <c r="R64">
        <v>0</v>
      </c>
      <c r="S64">
        <v>0</v>
      </c>
      <c r="T64">
        <v>0</v>
      </c>
      <c r="U64" s="114">
        <f t="shared" si="2"/>
        <v>155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155</v>
      </c>
      <c r="E65">
        <f>PPCL!N65</f>
        <v>0</v>
      </c>
      <c r="F65">
        <f t="shared" si="4"/>
        <v>270</v>
      </c>
      <c r="G65">
        <f t="shared" si="5"/>
        <v>155</v>
      </c>
      <c r="H65" s="112"/>
      <c r="I65">
        <f>BRPL_EOD!AE65+BRPL_EOD!AF65</f>
        <v>155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155</v>
      </c>
      <c r="O65" s="112">
        <f t="shared" si="1"/>
        <v>0</v>
      </c>
      <c r="P65">
        <v>155</v>
      </c>
      <c r="Q65">
        <v>0</v>
      </c>
      <c r="R65">
        <v>0</v>
      </c>
      <c r="S65">
        <v>0</v>
      </c>
      <c r="T65">
        <v>0</v>
      </c>
      <c r="U65" s="114">
        <f t="shared" si="2"/>
        <v>155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155</v>
      </c>
      <c r="E66">
        <f>PPCL!N66</f>
        <v>0</v>
      </c>
      <c r="F66">
        <f t="shared" si="4"/>
        <v>270</v>
      </c>
      <c r="G66">
        <f t="shared" si="5"/>
        <v>155</v>
      </c>
      <c r="H66" s="112"/>
      <c r="I66">
        <f>BRPL_EOD!AE66+BRPL_EOD!AF66</f>
        <v>155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155</v>
      </c>
      <c r="O66" s="112">
        <f t="shared" si="1"/>
        <v>0</v>
      </c>
      <c r="P66">
        <v>155</v>
      </c>
      <c r="Q66">
        <v>0</v>
      </c>
      <c r="R66">
        <v>0</v>
      </c>
      <c r="S66">
        <v>0</v>
      </c>
      <c r="T66">
        <v>0</v>
      </c>
      <c r="U66" s="114">
        <f t="shared" si="2"/>
        <v>155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155</v>
      </c>
      <c r="E67">
        <f>PPCL!N67</f>
        <v>0</v>
      </c>
      <c r="F67">
        <f t="shared" si="4"/>
        <v>270</v>
      </c>
      <c r="G67">
        <f t="shared" si="5"/>
        <v>155</v>
      </c>
      <c r="H67" s="112"/>
      <c r="I67">
        <f>BRPL_EOD!AE67+BRPL_EOD!AF67</f>
        <v>155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155</v>
      </c>
      <c r="O67" s="112">
        <f t="shared" ref="O67:O98" si="7">G67-N67</f>
        <v>0</v>
      </c>
      <c r="P67">
        <v>155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155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155</v>
      </c>
      <c r="E68">
        <f>PPCL!N68</f>
        <v>0</v>
      </c>
      <c r="F68">
        <f t="shared" ref="F68:F98" si="10">B68+C68</f>
        <v>270</v>
      </c>
      <c r="G68">
        <f t="shared" ref="G68:G98" si="11">D68+E68</f>
        <v>155</v>
      </c>
      <c r="H68" s="112"/>
      <c r="I68">
        <f>BRPL_EOD!AE68+BRPL_EOD!AF68</f>
        <v>155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155</v>
      </c>
      <c r="O68" s="112">
        <f t="shared" si="7"/>
        <v>0</v>
      </c>
      <c r="P68">
        <v>155</v>
      </c>
      <c r="Q68">
        <v>0</v>
      </c>
      <c r="R68">
        <v>0</v>
      </c>
      <c r="S68">
        <v>0</v>
      </c>
      <c r="T68">
        <v>0</v>
      </c>
      <c r="U68" s="114">
        <f t="shared" si="8"/>
        <v>155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155</v>
      </c>
      <c r="E69">
        <f>PPCL!N69</f>
        <v>0</v>
      </c>
      <c r="F69">
        <f t="shared" si="10"/>
        <v>270</v>
      </c>
      <c r="G69">
        <f t="shared" si="11"/>
        <v>155</v>
      </c>
      <c r="H69" s="112"/>
      <c r="I69">
        <f>BRPL_EOD!AE69+BRPL_EOD!AF69</f>
        <v>155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155</v>
      </c>
      <c r="O69" s="112">
        <f t="shared" si="7"/>
        <v>0</v>
      </c>
      <c r="P69">
        <v>155</v>
      </c>
      <c r="Q69">
        <v>0</v>
      </c>
      <c r="R69">
        <v>0</v>
      </c>
      <c r="S69">
        <v>0</v>
      </c>
      <c r="T69">
        <v>0</v>
      </c>
      <c r="U69" s="114">
        <f t="shared" si="8"/>
        <v>155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155</v>
      </c>
      <c r="E70">
        <f>PPCL!N70</f>
        <v>0</v>
      </c>
      <c r="F70">
        <f t="shared" si="10"/>
        <v>270</v>
      </c>
      <c r="G70">
        <f t="shared" si="11"/>
        <v>155</v>
      </c>
      <c r="H70" s="112"/>
      <c r="I70">
        <f>BRPL_EOD!AE70+BRPL_EOD!AF70</f>
        <v>155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155</v>
      </c>
      <c r="O70" s="112">
        <f t="shared" si="7"/>
        <v>0</v>
      </c>
      <c r="P70">
        <v>155</v>
      </c>
      <c r="Q70">
        <v>0</v>
      </c>
      <c r="R70">
        <v>0</v>
      </c>
      <c r="S70">
        <v>0</v>
      </c>
      <c r="T70">
        <v>0</v>
      </c>
      <c r="U70" s="114">
        <f t="shared" si="8"/>
        <v>155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155</v>
      </c>
      <c r="E71">
        <f>PPCL!N71</f>
        <v>0</v>
      </c>
      <c r="F71">
        <f t="shared" si="10"/>
        <v>270</v>
      </c>
      <c r="G71">
        <f t="shared" si="11"/>
        <v>155</v>
      </c>
      <c r="H71" s="112"/>
      <c r="I71">
        <f>BRPL_EOD!AE71+BRPL_EOD!AF71</f>
        <v>155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155</v>
      </c>
      <c r="O71" s="112">
        <f t="shared" si="7"/>
        <v>0</v>
      </c>
      <c r="P71">
        <v>155</v>
      </c>
      <c r="Q71">
        <v>0</v>
      </c>
      <c r="R71">
        <v>0</v>
      </c>
      <c r="S71">
        <v>0</v>
      </c>
      <c r="T71">
        <v>0</v>
      </c>
      <c r="U71" s="114">
        <f t="shared" si="8"/>
        <v>155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155</v>
      </c>
      <c r="E72">
        <f>PPCL!N72</f>
        <v>0</v>
      </c>
      <c r="F72">
        <f t="shared" si="10"/>
        <v>270</v>
      </c>
      <c r="G72">
        <f t="shared" si="11"/>
        <v>155</v>
      </c>
      <c r="H72" s="112"/>
      <c r="I72">
        <f>BRPL_EOD!AE72+BRPL_EOD!AF72</f>
        <v>155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155</v>
      </c>
      <c r="O72" s="112">
        <f t="shared" si="7"/>
        <v>0</v>
      </c>
      <c r="P72">
        <v>155</v>
      </c>
      <c r="Q72">
        <v>0</v>
      </c>
      <c r="R72">
        <v>0</v>
      </c>
      <c r="S72">
        <v>0</v>
      </c>
      <c r="T72">
        <v>0</v>
      </c>
      <c r="U72" s="114">
        <f t="shared" si="8"/>
        <v>155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155</v>
      </c>
      <c r="E73">
        <f>PPCL!N73</f>
        <v>0</v>
      </c>
      <c r="F73">
        <f t="shared" si="10"/>
        <v>270</v>
      </c>
      <c r="G73">
        <f t="shared" si="11"/>
        <v>155</v>
      </c>
      <c r="H73" s="112"/>
      <c r="I73">
        <f>BRPL_EOD!AE73+BRPL_EOD!AF73</f>
        <v>155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155</v>
      </c>
      <c r="O73" s="112">
        <f t="shared" si="7"/>
        <v>0</v>
      </c>
      <c r="P73">
        <v>155</v>
      </c>
      <c r="Q73">
        <v>0</v>
      </c>
      <c r="R73">
        <v>0</v>
      </c>
      <c r="S73">
        <v>0</v>
      </c>
      <c r="T73">
        <v>0</v>
      </c>
      <c r="U73" s="114">
        <f t="shared" si="8"/>
        <v>155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155</v>
      </c>
      <c r="E74">
        <f>PPCL!N74</f>
        <v>0</v>
      </c>
      <c r="F74">
        <f t="shared" si="10"/>
        <v>270</v>
      </c>
      <c r="G74">
        <f t="shared" si="11"/>
        <v>155</v>
      </c>
      <c r="H74" s="112"/>
      <c r="I74">
        <f>BRPL_EOD!AE74+BRPL_EOD!AF74</f>
        <v>155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155</v>
      </c>
      <c r="O74" s="112">
        <f t="shared" si="7"/>
        <v>0</v>
      </c>
      <c r="P74">
        <v>155</v>
      </c>
      <c r="Q74">
        <v>0</v>
      </c>
      <c r="R74">
        <v>0</v>
      </c>
      <c r="S74">
        <v>0</v>
      </c>
      <c r="T74">
        <v>0</v>
      </c>
      <c r="U74" s="114">
        <f t="shared" si="8"/>
        <v>155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155</v>
      </c>
      <c r="E75">
        <f>PPCL!N75</f>
        <v>0</v>
      </c>
      <c r="F75">
        <f t="shared" si="10"/>
        <v>270</v>
      </c>
      <c r="G75">
        <f t="shared" si="11"/>
        <v>155</v>
      </c>
      <c r="H75" s="112"/>
      <c r="I75">
        <f>BRPL_EOD!AE75+BRPL_EOD!AF75</f>
        <v>155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155</v>
      </c>
      <c r="O75" s="112">
        <f t="shared" si="7"/>
        <v>0</v>
      </c>
      <c r="P75">
        <v>155</v>
      </c>
      <c r="Q75">
        <v>0</v>
      </c>
      <c r="R75">
        <v>0</v>
      </c>
      <c r="S75">
        <v>0</v>
      </c>
      <c r="T75">
        <v>0</v>
      </c>
      <c r="U75" s="114">
        <f t="shared" si="8"/>
        <v>155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155</v>
      </c>
      <c r="E76">
        <f>PPCL!N76</f>
        <v>0</v>
      </c>
      <c r="F76">
        <f t="shared" si="10"/>
        <v>270</v>
      </c>
      <c r="G76">
        <f t="shared" si="11"/>
        <v>155</v>
      </c>
      <c r="H76" s="112"/>
      <c r="I76">
        <f>BRPL_EOD!AE76+BRPL_EOD!AF76</f>
        <v>155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155</v>
      </c>
      <c r="O76" s="112">
        <f t="shared" si="7"/>
        <v>0</v>
      </c>
      <c r="P76">
        <v>155</v>
      </c>
      <c r="Q76">
        <v>0</v>
      </c>
      <c r="R76">
        <v>0</v>
      </c>
      <c r="S76">
        <v>0</v>
      </c>
      <c r="T76">
        <v>0</v>
      </c>
      <c r="U76" s="114">
        <f t="shared" si="8"/>
        <v>155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155</v>
      </c>
      <c r="E77">
        <f>PPCL!N77</f>
        <v>0</v>
      </c>
      <c r="F77">
        <f t="shared" si="10"/>
        <v>270</v>
      </c>
      <c r="G77">
        <f t="shared" si="11"/>
        <v>155</v>
      </c>
      <c r="H77" s="112"/>
      <c r="I77">
        <f>BRPL_EOD!AE77+BRPL_EOD!AF77</f>
        <v>155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155</v>
      </c>
      <c r="O77" s="112">
        <f t="shared" si="7"/>
        <v>0</v>
      </c>
      <c r="P77">
        <v>155</v>
      </c>
      <c r="Q77">
        <v>0</v>
      </c>
      <c r="R77">
        <v>0</v>
      </c>
      <c r="S77">
        <v>0</v>
      </c>
      <c r="T77">
        <v>0</v>
      </c>
      <c r="U77" s="114">
        <f t="shared" si="8"/>
        <v>155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155</v>
      </c>
      <c r="E78">
        <f>PPCL!N78</f>
        <v>0</v>
      </c>
      <c r="F78">
        <f t="shared" si="10"/>
        <v>270</v>
      </c>
      <c r="G78">
        <f t="shared" si="11"/>
        <v>155</v>
      </c>
      <c r="H78" s="112"/>
      <c r="I78">
        <f>BRPL_EOD!AE78+BRPL_EOD!AF78</f>
        <v>155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155</v>
      </c>
      <c r="O78" s="112">
        <f t="shared" si="7"/>
        <v>0</v>
      </c>
      <c r="P78">
        <v>155</v>
      </c>
      <c r="Q78">
        <v>0</v>
      </c>
      <c r="R78">
        <v>0</v>
      </c>
      <c r="S78">
        <v>0</v>
      </c>
      <c r="T78">
        <v>0</v>
      </c>
      <c r="U78" s="114">
        <f t="shared" si="8"/>
        <v>155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155</v>
      </c>
      <c r="E79">
        <f>PPCL!N79</f>
        <v>0</v>
      </c>
      <c r="F79">
        <f t="shared" si="10"/>
        <v>270</v>
      </c>
      <c r="G79">
        <f t="shared" si="11"/>
        <v>155</v>
      </c>
      <c r="H79" s="112"/>
      <c r="I79">
        <f>BRPL_EOD!AE79+BRPL_EOD!AF79</f>
        <v>155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155</v>
      </c>
      <c r="O79" s="112">
        <f t="shared" si="7"/>
        <v>0</v>
      </c>
      <c r="P79">
        <v>155</v>
      </c>
      <c r="Q79">
        <v>0</v>
      </c>
      <c r="R79">
        <v>0</v>
      </c>
      <c r="S79">
        <v>0</v>
      </c>
      <c r="T79">
        <v>0</v>
      </c>
      <c r="U79" s="114">
        <f t="shared" si="8"/>
        <v>155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155</v>
      </c>
      <c r="E80">
        <f>PPCL!N80</f>
        <v>0</v>
      </c>
      <c r="F80">
        <f t="shared" si="10"/>
        <v>270</v>
      </c>
      <c r="G80">
        <f t="shared" si="11"/>
        <v>155</v>
      </c>
      <c r="H80" s="112"/>
      <c r="I80">
        <f>BRPL_EOD!AE80+BRPL_EOD!AF80</f>
        <v>155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155</v>
      </c>
      <c r="O80" s="112">
        <f t="shared" si="7"/>
        <v>0</v>
      </c>
      <c r="P80">
        <v>155</v>
      </c>
      <c r="Q80">
        <v>0</v>
      </c>
      <c r="R80">
        <v>0</v>
      </c>
      <c r="S80">
        <v>0</v>
      </c>
      <c r="T80">
        <v>0</v>
      </c>
      <c r="U80" s="114">
        <f t="shared" si="8"/>
        <v>155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155</v>
      </c>
      <c r="E81">
        <f>PPCL!N81</f>
        <v>0</v>
      </c>
      <c r="F81">
        <f t="shared" si="10"/>
        <v>270</v>
      </c>
      <c r="G81">
        <f t="shared" si="11"/>
        <v>155</v>
      </c>
      <c r="H81" s="112"/>
      <c r="I81">
        <f>BRPL_EOD!AE81+BRPL_EOD!AF81</f>
        <v>155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155</v>
      </c>
      <c r="O81" s="112">
        <f t="shared" si="7"/>
        <v>0</v>
      </c>
      <c r="P81">
        <v>155</v>
      </c>
      <c r="Q81">
        <v>0</v>
      </c>
      <c r="R81">
        <v>0</v>
      </c>
      <c r="S81">
        <v>0</v>
      </c>
      <c r="T81">
        <v>0</v>
      </c>
      <c r="U81" s="114">
        <f t="shared" si="8"/>
        <v>155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155</v>
      </c>
      <c r="E82">
        <f>PPCL!N82</f>
        <v>0</v>
      </c>
      <c r="F82">
        <f t="shared" si="10"/>
        <v>270</v>
      </c>
      <c r="G82">
        <f t="shared" si="11"/>
        <v>155</v>
      </c>
      <c r="H82" s="112"/>
      <c r="I82">
        <f>BRPL_EOD!AE82+BRPL_EOD!AF82</f>
        <v>155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155</v>
      </c>
      <c r="O82" s="112">
        <f t="shared" si="7"/>
        <v>0</v>
      </c>
      <c r="P82">
        <v>155</v>
      </c>
      <c r="Q82">
        <v>0</v>
      </c>
      <c r="R82">
        <v>0</v>
      </c>
      <c r="S82">
        <v>0</v>
      </c>
      <c r="T82">
        <v>0</v>
      </c>
      <c r="U82" s="114">
        <f t="shared" si="8"/>
        <v>155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270</v>
      </c>
      <c r="G83">
        <f t="shared" si="11"/>
        <v>155</v>
      </c>
      <c r="H83" s="112"/>
      <c r="I83">
        <f>BRPL_EOD!AE83+BRPL_EOD!AF83</f>
        <v>155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155</v>
      </c>
      <c r="O83" s="112">
        <f t="shared" si="7"/>
        <v>0</v>
      </c>
      <c r="P83">
        <v>155</v>
      </c>
      <c r="Q83">
        <v>0</v>
      </c>
      <c r="R83">
        <v>0</v>
      </c>
      <c r="S83">
        <v>0</v>
      </c>
      <c r="T83">
        <v>0</v>
      </c>
      <c r="U83" s="114">
        <f t="shared" si="8"/>
        <v>155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270</v>
      </c>
      <c r="G84">
        <f t="shared" si="11"/>
        <v>155</v>
      </c>
      <c r="H84" s="112"/>
      <c r="I84">
        <f>BRPL_EOD!AE84+BRPL_EOD!AF84</f>
        <v>155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155</v>
      </c>
      <c r="O84" s="112">
        <f t="shared" si="7"/>
        <v>0</v>
      </c>
      <c r="P84">
        <v>155</v>
      </c>
      <c r="Q84">
        <v>0</v>
      </c>
      <c r="R84">
        <v>0</v>
      </c>
      <c r="S84">
        <v>0</v>
      </c>
      <c r="T84">
        <v>0</v>
      </c>
      <c r="U84" s="114">
        <f t="shared" si="8"/>
        <v>155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270</v>
      </c>
      <c r="G85">
        <f t="shared" si="11"/>
        <v>155</v>
      </c>
      <c r="H85" s="112"/>
      <c r="I85">
        <f>BRPL_EOD!AE85+BRPL_EOD!AF85</f>
        <v>155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155</v>
      </c>
      <c r="O85" s="112">
        <f t="shared" si="7"/>
        <v>0</v>
      </c>
      <c r="P85">
        <v>155</v>
      </c>
      <c r="Q85">
        <v>0</v>
      </c>
      <c r="R85">
        <v>0</v>
      </c>
      <c r="S85">
        <v>0</v>
      </c>
      <c r="T85">
        <v>0</v>
      </c>
      <c r="U85" s="114">
        <f t="shared" si="8"/>
        <v>155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270</v>
      </c>
      <c r="G86">
        <f t="shared" si="11"/>
        <v>155</v>
      </c>
      <c r="H86" s="112"/>
      <c r="I86">
        <f>BRPL_EOD!AE86+BRPL_EOD!AF86</f>
        <v>155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155</v>
      </c>
      <c r="O86" s="112">
        <f t="shared" si="7"/>
        <v>0</v>
      </c>
      <c r="P86">
        <v>155</v>
      </c>
      <c r="Q86">
        <v>0</v>
      </c>
      <c r="R86">
        <v>0</v>
      </c>
      <c r="S86">
        <v>0</v>
      </c>
      <c r="T86">
        <v>0</v>
      </c>
      <c r="U86" s="114">
        <f t="shared" si="8"/>
        <v>155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270</v>
      </c>
      <c r="G87">
        <f t="shared" si="11"/>
        <v>155</v>
      </c>
      <c r="H87" s="112"/>
      <c r="I87">
        <f>BRPL_EOD!AE87+BRPL_EOD!AF87</f>
        <v>155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155</v>
      </c>
      <c r="O87" s="112">
        <f t="shared" si="7"/>
        <v>0</v>
      </c>
      <c r="P87">
        <v>155</v>
      </c>
      <c r="Q87">
        <v>0</v>
      </c>
      <c r="R87">
        <v>0</v>
      </c>
      <c r="S87">
        <v>0</v>
      </c>
      <c r="T87">
        <v>0</v>
      </c>
      <c r="U87" s="114">
        <f t="shared" si="8"/>
        <v>155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270</v>
      </c>
      <c r="G88">
        <f t="shared" si="11"/>
        <v>155</v>
      </c>
      <c r="H88" s="112"/>
      <c r="I88">
        <f>BRPL_EOD!AE88+BRPL_EOD!AF88</f>
        <v>155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155</v>
      </c>
      <c r="O88" s="112">
        <f t="shared" si="7"/>
        <v>0</v>
      </c>
      <c r="P88">
        <v>155</v>
      </c>
      <c r="Q88">
        <v>0</v>
      </c>
      <c r="R88">
        <v>0</v>
      </c>
      <c r="S88">
        <v>0</v>
      </c>
      <c r="T88">
        <v>0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270</v>
      </c>
      <c r="G89">
        <f t="shared" si="11"/>
        <v>155</v>
      </c>
      <c r="H89" s="112"/>
      <c r="I89">
        <f>BRPL_EOD!AE89+BRPL_EOD!AF89</f>
        <v>155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155</v>
      </c>
      <c r="O89" s="112">
        <f t="shared" si="7"/>
        <v>0</v>
      </c>
      <c r="P89">
        <v>155</v>
      </c>
      <c r="Q89">
        <v>0</v>
      </c>
      <c r="R89">
        <v>0</v>
      </c>
      <c r="S89">
        <v>0</v>
      </c>
      <c r="T89">
        <v>0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270</v>
      </c>
      <c r="G90">
        <f t="shared" si="11"/>
        <v>155</v>
      </c>
      <c r="H90" s="112"/>
      <c r="I90">
        <f>BRPL_EOD!AE90+BRPL_EOD!AF90</f>
        <v>155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155</v>
      </c>
      <c r="O90" s="112">
        <f t="shared" si="7"/>
        <v>0</v>
      </c>
      <c r="P90">
        <v>155</v>
      </c>
      <c r="Q90">
        <v>0</v>
      </c>
      <c r="R90">
        <v>0</v>
      </c>
      <c r="S90">
        <v>0</v>
      </c>
      <c r="T90">
        <v>0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270</v>
      </c>
      <c r="G91">
        <f t="shared" si="11"/>
        <v>155</v>
      </c>
      <c r="H91" s="112"/>
      <c r="I91">
        <f>BRPL_EOD!AE91+BRPL_EOD!AF91</f>
        <v>155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155</v>
      </c>
      <c r="O91" s="112">
        <f t="shared" si="7"/>
        <v>0</v>
      </c>
      <c r="P91">
        <v>155</v>
      </c>
      <c r="Q91">
        <v>0</v>
      </c>
      <c r="R91">
        <v>0</v>
      </c>
      <c r="S91">
        <v>0</v>
      </c>
      <c r="T91">
        <v>0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270</v>
      </c>
      <c r="G92">
        <f t="shared" si="11"/>
        <v>155</v>
      </c>
      <c r="H92" s="112"/>
      <c r="I92">
        <f>BRPL_EOD!AE92+BRPL_EOD!AF92</f>
        <v>155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155</v>
      </c>
      <c r="O92" s="112">
        <f t="shared" si="7"/>
        <v>0</v>
      </c>
      <c r="P92">
        <v>155</v>
      </c>
      <c r="Q92">
        <v>0</v>
      </c>
      <c r="R92">
        <v>0</v>
      </c>
      <c r="S92">
        <v>0</v>
      </c>
      <c r="T92">
        <v>0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270</v>
      </c>
      <c r="G93">
        <f t="shared" si="11"/>
        <v>155</v>
      </c>
      <c r="H93" s="112"/>
      <c r="I93">
        <f>BRPL_EOD!AE93+BRPL_EOD!AF93</f>
        <v>155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155</v>
      </c>
      <c r="O93" s="112">
        <f t="shared" si="7"/>
        <v>0</v>
      </c>
      <c r="P93">
        <v>155</v>
      </c>
      <c r="Q93">
        <v>0</v>
      </c>
      <c r="R93">
        <v>0</v>
      </c>
      <c r="S93">
        <v>0</v>
      </c>
      <c r="T93">
        <v>0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270</v>
      </c>
      <c r="G94">
        <f t="shared" si="11"/>
        <v>155</v>
      </c>
      <c r="H94" s="112"/>
      <c r="I94">
        <f>BRPL_EOD!AE94+BRPL_EOD!AF94</f>
        <v>155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155</v>
      </c>
      <c r="O94" s="112">
        <f t="shared" si="7"/>
        <v>0</v>
      </c>
      <c r="P94">
        <v>155</v>
      </c>
      <c r="Q94">
        <v>0</v>
      </c>
      <c r="R94">
        <v>0</v>
      </c>
      <c r="S94">
        <v>0</v>
      </c>
      <c r="T94">
        <v>0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270</v>
      </c>
      <c r="G95">
        <f t="shared" si="11"/>
        <v>155</v>
      </c>
      <c r="H95" s="112"/>
      <c r="I95">
        <f>BRPL_EOD!AE95+BRPL_EOD!AF95</f>
        <v>155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155</v>
      </c>
      <c r="O95" s="112">
        <f t="shared" si="7"/>
        <v>0</v>
      </c>
      <c r="P95">
        <v>155</v>
      </c>
      <c r="Q95">
        <v>0</v>
      </c>
      <c r="R95">
        <v>0</v>
      </c>
      <c r="S95">
        <v>0</v>
      </c>
      <c r="T95">
        <v>0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270</v>
      </c>
      <c r="G96">
        <f t="shared" si="11"/>
        <v>155</v>
      </c>
      <c r="H96" s="112"/>
      <c r="I96">
        <f>BRPL_EOD!AE96+BRPL_EOD!AF96</f>
        <v>155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155</v>
      </c>
      <c r="O96" s="112">
        <f t="shared" si="7"/>
        <v>0</v>
      </c>
      <c r="P96">
        <v>155</v>
      </c>
      <c r="Q96">
        <v>0</v>
      </c>
      <c r="R96">
        <v>0</v>
      </c>
      <c r="S96">
        <v>0</v>
      </c>
      <c r="T96">
        <v>0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270</v>
      </c>
      <c r="G97">
        <f t="shared" si="11"/>
        <v>155</v>
      </c>
      <c r="H97" s="112"/>
      <c r="I97">
        <f>BRPL_EOD!AE97+BRPL_EOD!AF97</f>
        <v>155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155</v>
      </c>
      <c r="O97" s="112">
        <f t="shared" si="7"/>
        <v>0</v>
      </c>
      <c r="P97">
        <v>155</v>
      </c>
      <c r="Q97">
        <v>0</v>
      </c>
      <c r="R97">
        <v>0</v>
      </c>
      <c r="S97">
        <v>0</v>
      </c>
      <c r="T97">
        <v>0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270</v>
      </c>
      <c r="G98">
        <f t="shared" si="11"/>
        <v>155</v>
      </c>
      <c r="H98" s="112"/>
      <c r="I98">
        <f>BRPL_EOD!AE98+BRPL_EOD!AF98</f>
        <v>155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155</v>
      </c>
      <c r="O98" s="112">
        <f t="shared" si="7"/>
        <v>0</v>
      </c>
      <c r="P98">
        <v>155</v>
      </c>
      <c r="Q98">
        <v>0</v>
      </c>
      <c r="R98">
        <v>0</v>
      </c>
      <c r="S98">
        <v>0</v>
      </c>
      <c r="T98">
        <v>0</v>
      </c>
      <c r="U98" s="114">
        <f t="shared" si="8"/>
        <v>155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3.72</v>
      </c>
      <c r="E99" s="114">
        <f t="shared" si="12"/>
        <v>0</v>
      </c>
      <c r="F99" s="114">
        <f t="shared" si="12"/>
        <v>6.48</v>
      </c>
      <c r="G99" s="114">
        <f t="shared" si="12"/>
        <v>3.72</v>
      </c>
      <c r="H99" s="114"/>
      <c r="I99" s="114">
        <f t="shared" si="12"/>
        <v>3.72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3.72</v>
      </c>
      <c r="O99" s="114">
        <f t="shared" si="12"/>
        <v>0</v>
      </c>
      <c r="P99" s="114">
        <f t="shared" si="12"/>
        <v>3.72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3.72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75" activePane="bottomRight" state="frozen"/>
      <selection activeCell="Q1" sqref="Q1:Q99"/>
      <selection pane="topRight" activeCell="Q1" sqref="Q1:Q99"/>
      <selection pane="bottomLeft" activeCell="Q1" sqref="Q1:Q99"/>
      <selection pane="bottomRight" activeCell="O83" sqref="O83:O8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266.44000000000005</v>
      </c>
      <c r="E5">
        <f>BAWANA!AM5</f>
        <v>0</v>
      </c>
      <c r="F5">
        <f t="shared" si="4"/>
        <v>256</v>
      </c>
      <c r="G5">
        <f t="shared" si="5"/>
        <v>266.44000000000005</v>
      </c>
      <c r="H5" s="112"/>
      <c r="I5">
        <f>BRPL_EOD!AI5+BRPL_EOD!AJ5</f>
        <v>134.61000000000001</v>
      </c>
      <c r="J5">
        <f>BYPL_EOD!AI5+BYPL_EOD!AJ5</f>
        <v>48.2</v>
      </c>
      <c r="K5">
        <f>MES_EOD!AI5+MES_EOD!AJ5</f>
        <v>5.84</v>
      </c>
      <c r="L5">
        <f>NDMC_EOD!AI5+NDMC_EOD!AJ5</f>
        <v>19.54</v>
      </c>
      <c r="M5">
        <f>TPDDL_EOD!AI5+TPDDL_EOD!AJ5</f>
        <v>58.25</v>
      </c>
      <c r="N5">
        <f t="shared" si="0"/>
        <v>266.44</v>
      </c>
      <c r="O5" s="112">
        <f t="shared" si="1"/>
        <v>0</v>
      </c>
      <c r="P5">
        <v>134.61000000000004</v>
      </c>
      <c r="Q5">
        <v>48.20000000000001</v>
      </c>
      <c r="R5">
        <v>5.8400000000000007</v>
      </c>
      <c r="S5">
        <v>19.540000000000003</v>
      </c>
      <c r="T5">
        <v>58.250000000000014</v>
      </c>
      <c r="U5" s="114">
        <f t="shared" si="2"/>
        <v>266.44000000000005</v>
      </c>
      <c r="V5" s="112">
        <f t="shared" si="3"/>
        <v>0</v>
      </c>
      <c r="Y5">
        <f>BAWANA!AW5+BAWANA!AX5</f>
        <v>26.78</v>
      </c>
      <c r="Z5">
        <f>BAWANA!BD5+BAWANA!BE5</f>
        <v>26.78</v>
      </c>
      <c r="AA5">
        <f>BAWANA!X5+BAWANA!Y5</f>
        <v>26.78</v>
      </c>
      <c r="AB5">
        <f>BAWANA!AE5+BAWANA!AF5</f>
        <v>26.78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266.44000000000005</v>
      </c>
      <c r="E6">
        <f>BAWANA!AM6</f>
        <v>0</v>
      </c>
      <c r="F6">
        <f t="shared" si="4"/>
        <v>256</v>
      </c>
      <c r="G6">
        <f t="shared" si="5"/>
        <v>266.44000000000005</v>
      </c>
      <c r="H6" s="112"/>
      <c r="I6">
        <f>BRPL_EOD!AI6+BRPL_EOD!AJ6</f>
        <v>134.61000000000001</v>
      </c>
      <c r="J6">
        <f>BYPL_EOD!AI6+BYPL_EOD!AJ6</f>
        <v>48.2</v>
      </c>
      <c r="K6">
        <f>MES_EOD!AI6+MES_EOD!AJ6</f>
        <v>5.84</v>
      </c>
      <c r="L6">
        <f>NDMC_EOD!AI6+NDMC_EOD!AJ6</f>
        <v>19.54</v>
      </c>
      <c r="M6">
        <f>TPDDL_EOD!AI6+TPDDL_EOD!AJ6</f>
        <v>58.25</v>
      </c>
      <c r="N6">
        <f t="shared" si="0"/>
        <v>266.44</v>
      </c>
      <c r="O6" s="112">
        <f t="shared" si="1"/>
        <v>0</v>
      </c>
      <c r="P6">
        <v>134.61000000000004</v>
      </c>
      <c r="Q6">
        <v>48.20000000000001</v>
      </c>
      <c r="R6">
        <v>5.8400000000000007</v>
      </c>
      <c r="S6">
        <v>19.540000000000003</v>
      </c>
      <c r="T6">
        <v>58.250000000000014</v>
      </c>
      <c r="U6" s="114">
        <f t="shared" si="2"/>
        <v>266.44000000000005</v>
      </c>
      <c r="V6" s="112">
        <f t="shared" si="3"/>
        <v>0</v>
      </c>
      <c r="Y6">
        <f>BAWANA!AW6+BAWANA!AX6</f>
        <v>26.78</v>
      </c>
      <c r="Z6">
        <f>BAWANA!BD6+BAWANA!BE6</f>
        <v>26.78</v>
      </c>
      <c r="AA6">
        <f>BAWANA!X6+BAWANA!Y6</f>
        <v>26.78</v>
      </c>
      <c r="AB6">
        <f>BAWANA!AE6+BAWANA!AF6</f>
        <v>26.78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274.05999999999995</v>
      </c>
      <c r="E7">
        <f>BAWANA!AM7</f>
        <v>0</v>
      </c>
      <c r="F7">
        <f t="shared" si="4"/>
        <v>256</v>
      </c>
      <c r="G7">
        <f t="shared" si="5"/>
        <v>274.05999999999995</v>
      </c>
      <c r="H7" s="112"/>
      <c r="I7">
        <f>BRPL_EOD!AI7+BRPL_EOD!AJ7</f>
        <v>134.61000000000001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274.06</v>
      </c>
      <c r="O7" s="112">
        <f t="shared" si="1"/>
        <v>0</v>
      </c>
      <c r="P7">
        <v>134.60999999999999</v>
      </c>
      <c r="Q7">
        <v>44.999999999999993</v>
      </c>
      <c r="R7">
        <v>5.839999999999999</v>
      </c>
      <c r="S7">
        <v>18.999999999999996</v>
      </c>
      <c r="T7">
        <v>69.609999999999985</v>
      </c>
      <c r="U7" s="114">
        <f t="shared" si="2"/>
        <v>274.05999999999995</v>
      </c>
      <c r="V7" s="112">
        <f t="shared" si="3"/>
        <v>0</v>
      </c>
      <c r="Y7">
        <f>BAWANA!AW7+BAWANA!AX7</f>
        <v>22.97</v>
      </c>
      <c r="Z7">
        <f>BAWANA!BD7+BAWANA!BE7</f>
        <v>22.97</v>
      </c>
      <c r="AA7">
        <f>BAWANA!X7+BAWANA!Y7</f>
        <v>22.97</v>
      </c>
      <c r="AB7">
        <f>BAWANA!AE7+BAWANA!AF7</f>
        <v>22.97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274.05999999999995</v>
      </c>
      <c r="E8">
        <f>BAWANA!AM8</f>
        <v>0</v>
      </c>
      <c r="F8">
        <f t="shared" si="4"/>
        <v>256</v>
      </c>
      <c r="G8">
        <f t="shared" si="5"/>
        <v>274.05999999999995</v>
      </c>
      <c r="H8" s="112"/>
      <c r="I8">
        <f>BRPL_EOD!AI8+BRPL_EOD!AJ8</f>
        <v>134.61000000000001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274.06</v>
      </c>
      <c r="O8" s="112">
        <f t="shared" si="1"/>
        <v>0</v>
      </c>
      <c r="P8">
        <v>134.60999999999999</v>
      </c>
      <c r="Q8">
        <v>44.999999999999993</v>
      </c>
      <c r="R8">
        <v>5.839999999999999</v>
      </c>
      <c r="S8">
        <v>18.999999999999996</v>
      </c>
      <c r="T8">
        <v>69.609999999999985</v>
      </c>
      <c r="U8" s="114">
        <f t="shared" si="2"/>
        <v>274.05999999999995</v>
      </c>
      <c r="V8" s="112">
        <f t="shared" si="3"/>
        <v>0</v>
      </c>
      <c r="Y8">
        <f>BAWANA!AW8+BAWANA!AX8</f>
        <v>22.97</v>
      </c>
      <c r="Z8">
        <f>BAWANA!BD8+BAWANA!BE8</f>
        <v>22.97</v>
      </c>
      <c r="AA8">
        <f>BAWANA!X8+BAWANA!Y8</f>
        <v>22.97</v>
      </c>
      <c r="AB8">
        <f>BAWANA!AE8+BAWANA!AF8</f>
        <v>22.97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274.05999999999995</v>
      </c>
      <c r="E9">
        <f>BAWANA!AM9</f>
        <v>0</v>
      </c>
      <c r="F9">
        <f t="shared" si="4"/>
        <v>256</v>
      </c>
      <c r="G9">
        <f t="shared" si="5"/>
        <v>274.05999999999995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274.06</v>
      </c>
      <c r="O9" s="112">
        <f t="shared" si="1"/>
        <v>0</v>
      </c>
      <c r="P9">
        <v>134.60999999999999</v>
      </c>
      <c r="Q9">
        <v>44.999999999999993</v>
      </c>
      <c r="R9">
        <v>5.839999999999999</v>
      </c>
      <c r="S9">
        <v>18.999999999999996</v>
      </c>
      <c r="T9">
        <v>69.609999999999985</v>
      </c>
      <c r="U9" s="114">
        <f t="shared" si="2"/>
        <v>274.05999999999995</v>
      </c>
      <c r="V9" s="112">
        <f t="shared" si="3"/>
        <v>0</v>
      </c>
      <c r="Y9">
        <f>BAWANA!AW9+BAWANA!AX9</f>
        <v>22.97</v>
      </c>
      <c r="Z9">
        <f>BAWANA!BD9+BAWANA!BE9</f>
        <v>22.97</v>
      </c>
      <c r="AA9">
        <f>BAWANA!X9+BAWANA!Y9</f>
        <v>22.97</v>
      </c>
      <c r="AB9">
        <f>BAWANA!AE9+BAWANA!AF9</f>
        <v>22.97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274.05999999999995</v>
      </c>
      <c r="E10">
        <f>BAWANA!AM10</f>
        <v>0</v>
      </c>
      <c r="F10">
        <f t="shared" si="4"/>
        <v>256</v>
      </c>
      <c r="G10">
        <f t="shared" si="5"/>
        <v>274.05999999999995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274.06</v>
      </c>
      <c r="O10" s="112">
        <f t="shared" si="1"/>
        <v>0</v>
      </c>
      <c r="P10">
        <v>134.60999999999999</v>
      </c>
      <c r="Q10">
        <v>44.999999999999993</v>
      </c>
      <c r="R10">
        <v>5.839999999999999</v>
      </c>
      <c r="S10">
        <v>18.999999999999996</v>
      </c>
      <c r="T10">
        <v>69.609999999999985</v>
      </c>
      <c r="U10" s="114">
        <f t="shared" si="2"/>
        <v>274.05999999999995</v>
      </c>
      <c r="V10" s="112">
        <f t="shared" si="3"/>
        <v>0</v>
      </c>
      <c r="Y10">
        <f>BAWANA!AW10+BAWANA!AX10</f>
        <v>22.97</v>
      </c>
      <c r="Z10">
        <f>BAWANA!BD10+BAWANA!BE10</f>
        <v>22.97</v>
      </c>
      <c r="AA10">
        <f>BAWANA!X10+BAWANA!Y10</f>
        <v>22.97</v>
      </c>
      <c r="AB10">
        <f>BAWANA!AE10+BAWANA!AF10</f>
        <v>22.97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274.05999999999995</v>
      </c>
      <c r="E11">
        <f>BAWANA!AM11</f>
        <v>0</v>
      </c>
      <c r="F11">
        <f t="shared" si="4"/>
        <v>256</v>
      </c>
      <c r="G11">
        <f t="shared" si="5"/>
        <v>274.05999999999995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274.06</v>
      </c>
      <c r="O11" s="112">
        <f t="shared" si="1"/>
        <v>0</v>
      </c>
      <c r="P11">
        <v>134.60999999999999</v>
      </c>
      <c r="Q11">
        <v>44.999999999999993</v>
      </c>
      <c r="R11">
        <v>5.839999999999999</v>
      </c>
      <c r="S11">
        <v>18.999999999999996</v>
      </c>
      <c r="T11">
        <v>69.609999999999985</v>
      </c>
      <c r="U11" s="114">
        <f t="shared" si="2"/>
        <v>274.05999999999995</v>
      </c>
      <c r="V11" s="112">
        <f t="shared" si="3"/>
        <v>0</v>
      </c>
      <c r="Y11">
        <f>BAWANA!AW11+BAWANA!AX11</f>
        <v>22.97</v>
      </c>
      <c r="Z11">
        <f>BAWANA!BD11+BAWANA!BE11</f>
        <v>22.97</v>
      </c>
      <c r="AA11">
        <f>BAWANA!X11+BAWANA!Y11</f>
        <v>22.97</v>
      </c>
      <c r="AB11">
        <f>BAWANA!AE11+BAWANA!AF11</f>
        <v>22.97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274.05999999999995</v>
      </c>
      <c r="E12">
        <f>BAWANA!AM12</f>
        <v>0</v>
      </c>
      <c r="F12">
        <f t="shared" si="4"/>
        <v>256</v>
      </c>
      <c r="G12">
        <f t="shared" si="5"/>
        <v>274.05999999999995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274.06</v>
      </c>
      <c r="O12" s="112">
        <f t="shared" si="1"/>
        <v>0</v>
      </c>
      <c r="P12">
        <v>134.60999999999999</v>
      </c>
      <c r="Q12">
        <v>44.999999999999993</v>
      </c>
      <c r="R12">
        <v>5.839999999999999</v>
      </c>
      <c r="S12">
        <v>18.999999999999996</v>
      </c>
      <c r="T12">
        <v>69.609999999999985</v>
      </c>
      <c r="U12" s="114">
        <f t="shared" si="2"/>
        <v>274.05999999999995</v>
      </c>
      <c r="V12" s="112">
        <f t="shared" si="3"/>
        <v>0</v>
      </c>
      <c r="Y12">
        <f>BAWANA!AW12+BAWANA!AX12</f>
        <v>22.97</v>
      </c>
      <c r="Z12">
        <f>BAWANA!BD12+BAWANA!BE12</f>
        <v>22.97</v>
      </c>
      <c r="AA12">
        <f>BAWANA!X12+BAWANA!Y12</f>
        <v>22.97</v>
      </c>
      <c r="AB12">
        <f>BAWANA!AE12+BAWANA!AF12</f>
        <v>22.97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274.05999999999995</v>
      </c>
      <c r="E13">
        <f>BAWANA!AM13</f>
        <v>0</v>
      </c>
      <c r="F13">
        <f t="shared" si="4"/>
        <v>256</v>
      </c>
      <c r="G13">
        <f t="shared" si="5"/>
        <v>274.05999999999995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274.06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18.999999999999996</v>
      </c>
      <c r="T13">
        <v>69.609999999999985</v>
      </c>
      <c r="U13" s="114">
        <f t="shared" si="2"/>
        <v>274.05999999999995</v>
      </c>
      <c r="V13" s="112">
        <f t="shared" si="3"/>
        <v>0</v>
      </c>
      <c r="Y13">
        <f>BAWANA!AW13+BAWANA!AX13</f>
        <v>22.97</v>
      </c>
      <c r="Z13">
        <f>BAWANA!BD13+BAWANA!BE13</f>
        <v>22.97</v>
      </c>
      <c r="AA13">
        <f>BAWANA!X13+BAWANA!Y13</f>
        <v>22.97</v>
      </c>
      <c r="AB13">
        <f>BAWANA!AE13+BAWANA!AF13</f>
        <v>22.97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274.05999999999995</v>
      </c>
      <c r="E14">
        <f>BAWANA!AM14</f>
        <v>0</v>
      </c>
      <c r="F14">
        <f t="shared" si="4"/>
        <v>256</v>
      </c>
      <c r="G14">
        <f t="shared" si="5"/>
        <v>274.05999999999995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18.999999999999996</v>
      </c>
      <c r="T14">
        <v>69.609999999999985</v>
      </c>
      <c r="U14" s="114">
        <f t="shared" si="2"/>
        <v>274.05999999999995</v>
      </c>
      <c r="V14" s="112">
        <f t="shared" si="3"/>
        <v>0</v>
      </c>
      <c r="Y14">
        <f>BAWANA!AW14+BAWANA!AX14</f>
        <v>22.97</v>
      </c>
      <c r="Z14">
        <f>BAWANA!BD14+BAWANA!BE14</f>
        <v>22.97</v>
      </c>
      <c r="AA14">
        <f>BAWANA!X14+BAWANA!Y14</f>
        <v>22.97</v>
      </c>
      <c r="AB14">
        <f>BAWANA!AE14+BAWANA!AF14</f>
        <v>22.97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274.05999999999995</v>
      </c>
      <c r="E15">
        <f>BAWANA!AM15</f>
        <v>0</v>
      </c>
      <c r="F15">
        <f t="shared" si="4"/>
        <v>256</v>
      </c>
      <c r="G15">
        <f t="shared" si="5"/>
        <v>274.05999999999995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18.999999999999996</v>
      </c>
      <c r="T15">
        <v>69.609999999999985</v>
      </c>
      <c r="U15" s="114">
        <f t="shared" si="2"/>
        <v>274.05999999999995</v>
      </c>
      <c r="V15" s="112">
        <f t="shared" si="3"/>
        <v>0</v>
      </c>
      <c r="Y15">
        <f>BAWANA!AW15+BAWANA!AX15</f>
        <v>22.97</v>
      </c>
      <c r="Z15">
        <f>BAWANA!BD15+BAWANA!BE15</f>
        <v>22.97</v>
      </c>
      <c r="AA15">
        <f>BAWANA!X15+BAWANA!Y15</f>
        <v>22.97</v>
      </c>
      <c r="AB15">
        <f>BAWANA!AE15+BAWANA!AF15</f>
        <v>22.97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274.05999999999995</v>
      </c>
      <c r="E16">
        <f>BAWANA!AM16</f>
        <v>0</v>
      </c>
      <c r="F16">
        <f t="shared" si="4"/>
        <v>256</v>
      </c>
      <c r="G16">
        <f t="shared" si="5"/>
        <v>274.05999999999995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18.999999999999996</v>
      </c>
      <c r="T16">
        <v>69.609999999999985</v>
      </c>
      <c r="U16" s="114">
        <f t="shared" si="2"/>
        <v>274.05999999999995</v>
      </c>
      <c r="V16" s="112">
        <f t="shared" si="3"/>
        <v>0</v>
      </c>
      <c r="Y16">
        <f>BAWANA!AW16+BAWANA!AX16</f>
        <v>22.97</v>
      </c>
      <c r="Z16">
        <f>BAWANA!BD16+BAWANA!BE16</f>
        <v>22.97</v>
      </c>
      <c r="AA16">
        <f>BAWANA!X16+BAWANA!Y16</f>
        <v>22.97</v>
      </c>
      <c r="AB16">
        <f>BAWANA!AE16+BAWANA!AF16</f>
        <v>22.97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274.05999999999995</v>
      </c>
      <c r="E17">
        <f>BAWANA!AM17</f>
        <v>0</v>
      </c>
      <c r="F17">
        <f t="shared" si="4"/>
        <v>256</v>
      </c>
      <c r="G17">
        <f t="shared" si="5"/>
        <v>274.05999999999995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18.999999999999996</v>
      </c>
      <c r="T17">
        <v>69.609999999999985</v>
      </c>
      <c r="U17" s="114">
        <f t="shared" si="2"/>
        <v>274.05999999999995</v>
      </c>
      <c r="V17" s="112">
        <f t="shared" si="3"/>
        <v>0</v>
      </c>
      <c r="Y17">
        <f>BAWANA!AW17+BAWANA!AX17</f>
        <v>22.97</v>
      </c>
      <c r="Z17">
        <f>BAWANA!BD17+BAWANA!BE17</f>
        <v>22.97</v>
      </c>
      <c r="AA17">
        <f>BAWANA!X17+BAWANA!Y17</f>
        <v>22.97</v>
      </c>
      <c r="AB17">
        <f>BAWANA!AE17+BAWANA!AF17</f>
        <v>22.97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274.05999999999995</v>
      </c>
      <c r="E18">
        <f>BAWANA!AM18</f>
        <v>0</v>
      </c>
      <c r="F18">
        <f t="shared" si="4"/>
        <v>256</v>
      </c>
      <c r="G18">
        <f t="shared" si="5"/>
        <v>274.05999999999995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18.999999999999996</v>
      </c>
      <c r="T18">
        <v>69.609999999999985</v>
      </c>
      <c r="U18" s="114">
        <f t="shared" si="2"/>
        <v>274.05999999999995</v>
      </c>
      <c r="V18" s="112">
        <f t="shared" si="3"/>
        <v>0</v>
      </c>
      <c r="Y18">
        <f>BAWANA!AW18+BAWANA!AX18</f>
        <v>22.97</v>
      </c>
      <c r="Z18">
        <f>BAWANA!BD18+BAWANA!BE18</f>
        <v>22.97</v>
      </c>
      <c r="AA18">
        <f>BAWANA!X18+BAWANA!Y18</f>
        <v>22.97</v>
      </c>
      <c r="AB18">
        <f>BAWANA!AE18+BAWANA!AF18</f>
        <v>22.97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274.05999999999995</v>
      </c>
      <c r="E19">
        <f>BAWANA!AM19</f>
        <v>0</v>
      </c>
      <c r="F19">
        <f t="shared" si="4"/>
        <v>256</v>
      </c>
      <c r="G19">
        <f t="shared" si="5"/>
        <v>274.05999999999995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18.999999999999996</v>
      </c>
      <c r="T19">
        <v>69.609999999999985</v>
      </c>
      <c r="U19" s="114">
        <f t="shared" si="2"/>
        <v>274.05999999999995</v>
      </c>
      <c r="V19" s="112">
        <f t="shared" si="3"/>
        <v>0</v>
      </c>
      <c r="Y19">
        <f>BAWANA!AW19+BAWANA!AX19</f>
        <v>22.97</v>
      </c>
      <c r="Z19">
        <f>BAWANA!BD19+BAWANA!BE19</f>
        <v>22.97</v>
      </c>
      <c r="AA19">
        <f>BAWANA!X19+BAWANA!Y19</f>
        <v>22.97</v>
      </c>
      <c r="AB19">
        <f>BAWANA!AE19+BAWANA!AF19</f>
        <v>22.97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274.05999999999995</v>
      </c>
      <c r="E20">
        <f>BAWANA!AM20</f>
        <v>0</v>
      </c>
      <c r="F20">
        <f t="shared" si="4"/>
        <v>256</v>
      </c>
      <c r="G20">
        <f t="shared" si="5"/>
        <v>274.05999999999995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18.999999999999996</v>
      </c>
      <c r="T20">
        <v>69.609999999999985</v>
      </c>
      <c r="U20" s="114">
        <f t="shared" si="2"/>
        <v>274.05999999999995</v>
      </c>
      <c r="V20" s="112">
        <f t="shared" si="3"/>
        <v>0</v>
      </c>
      <c r="Y20">
        <f>BAWANA!AW20+BAWANA!AX20</f>
        <v>22.97</v>
      </c>
      <c r="Z20">
        <f>BAWANA!BD20+BAWANA!BE20</f>
        <v>22.97</v>
      </c>
      <c r="AA20">
        <f>BAWANA!X20+BAWANA!Y20</f>
        <v>22.97</v>
      </c>
      <c r="AB20">
        <f>BAWANA!AE20+BAWANA!AF20</f>
        <v>22.97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274.05999999999995</v>
      </c>
      <c r="E21">
        <f>BAWANA!AM21</f>
        <v>0</v>
      </c>
      <c r="F21">
        <f t="shared" si="4"/>
        <v>256</v>
      </c>
      <c r="G21">
        <f t="shared" si="5"/>
        <v>274.05999999999995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18.999999999999996</v>
      </c>
      <c r="T21">
        <v>69.609999999999985</v>
      </c>
      <c r="U21" s="114">
        <f t="shared" si="2"/>
        <v>274.05999999999995</v>
      </c>
      <c r="V21" s="112">
        <f t="shared" si="3"/>
        <v>0</v>
      </c>
      <c r="Y21">
        <f>BAWANA!AW21+BAWANA!AX21</f>
        <v>22.97</v>
      </c>
      <c r="Z21">
        <f>BAWANA!BD21+BAWANA!BE21</f>
        <v>22.97</v>
      </c>
      <c r="AA21">
        <f>BAWANA!X21+BAWANA!Y21</f>
        <v>22.97</v>
      </c>
      <c r="AB21">
        <f>BAWANA!AE21+BAWANA!AF21</f>
        <v>22.97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274.05999999999995</v>
      </c>
      <c r="E22">
        <f>BAWANA!AM22</f>
        <v>0</v>
      </c>
      <c r="F22">
        <f t="shared" si="4"/>
        <v>256</v>
      </c>
      <c r="G22">
        <f t="shared" si="5"/>
        <v>274.05999999999995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18.999999999999996</v>
      </c>
      <c r="T22">
        <v>69.609999999999985</v>
      </c>
      <c r="U22" s="114">
        <f t="shared" si="2"/>
        <v>274.05999999999995</v>
      </c>
      <c r="V22" s="112">
        <f t="shared" si="3"/>
        <v>0</v>
      </c>
      <c r="Y22">
        <f>BAWANA!AW22+BAWANA!AX22</f>
        <v>22.97</v>
      </c>
      <c r="Z22">
        <f>BAWANA!BD22+BAWANA!BE22</f>
        <v>22.97</v>
      </c>
      <c r="AA22">
        <f>BAWANA!X22+BAWANA!Y22</f>
        <v>22.97</v>
      </c>
      <c r="AB22">
        <f>BAWANA!AE22+BAWANA!AF22</f>
        <v>22.97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</v>
      </c>
      <c r="E23">
        <f>BAWANA!AM23</f>
        <v>0</v>
      </c>
      <c r="F23">
        <f t="shared" si="4"/>
        <v>256</v>
      </c>
      <c r="G23">
        <f t="shared" si="5"/>
        <v>274.05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2">
        <f t="shared" si="1"/>
        <v>-9.9999999999909051E-3</v>
      </c>
      <c r="P23">
        <v>134.60508830183173</v>
      </c>
      <c r="Q23">
        <v>44.998358023790409</v>
      </c>
      <c r="R23">
        <v>5.8397869079763556</v>
      </c>
      <c r="S23">
        <v>18.999306721155953</v>
      </c>
      <c r="T23">
        <v>69.607460045245574</v>
      </c>
      <c r="U23" s="114">
        <f t="shared" si="2"/>
        <v>274.05000000000007</v>
      </c>
      <c r="V23" s="112">
        <f t="shared" si="3"/>
        <v>0</v>
      </c>
      <c r="Y23">
        <f>BAWANA!AW23+BAWANA!AX23</f>
        <v>32</v>
      </c>
      <c r="Z23">
        <f>BAWANA!BD23+BAWANA!BE23</f>
        <v>13.95</v>
      </c>
      <c r="AA23">
        <f>BAWANA!X23+BAWANA!Y23</f>
        <v>32</v>
      </c>
      <c r="AB23">
        <f>BAWANA!AE23+BAWANA!AF23</f>
        <v>13.95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</v>
      </c>
      <c r="E24">
        <f>BAWANA!AM24</f>
        <v>0</v>
      </c>
      <c r="F24">
        <f t="shared" si="4"/>
        <v>256</v>
      </c>
      <c r="G24">
        <f t="shared" si="5"/>
        <v>274.05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2">
        <f t="shared" si="1"/>
        <v>-9.9999999999909051E-3</v>
      </c>
      <c r="P24">
        <v>134.60508830183173</v>
      </c>
      <c r="Q24">
        <v>44.998358023790409</v>
      </c>
      <c r="R24">
        <v>5.8397869079763556</v>
      </c>
      <c r="S24">
        <v>18.999306721155953</v>
      </c>
      <c r="T24">
        <v>69.607460045245574</v>
      </c>
      <c r="U24" s="114">
        <f t="shared" si="2"/>
        <v>274.05000000000007</v>
      </c>
      <c r="V24" s="112">
        <f t="shared" si="3"/>
        <v>0</v>
      </c>
      <c r="Y24">
        <f>BAWANA!AW24+BAWANA!AX24</f>
        <v>32</v>
      </c>
      <c r="Z24">
        <f>BAWANA!BD24+BAWANA!BE24</f>
        <v>13.95</v>
      </c>
      <c r="AA24">
        <f>BAWANA!X24+BAWANA!Y24</f>
        <v>32</v>
      </c>
      <c r="AB24">
        <f>BAWANA!AE24+BAWANA!AF24</f>
        <v>13.95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</v>
      </c>
      <c r="E25">
        <f>BAWANA!AM25</f>
        <v>0</v>
      </c>
      <c r="F25">
        <f t="shared" si="4"/>
        <v>256</v>
      </c>
      <c r="G25">
        <f t="shared" si="5"/>
        <v>274.05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2">
        <f t="shared" si="1"/>
        <v>-9.9999999999909051E-3</v>
      </c>
      <c r="P25">
        <v>134.60508830183173</v>
      </c>
      <c r="Q25">
        <v>44.998358023790409</v>
      </c>
      <c r="R25">
        <v>5.8397869079763556</v>
      </c>
      <c r="S25">
        <v>18.999306721155953</v>
      </c>
      <c r="T25">
        <v>69.607460045245574</v>
      </c>
      <c r="U25" s="114">
        <f t="shared" si="2"/>
        <v>274.05000000000007</v>
      </c>
      <c r="V25" s="112">
        <f t="shared" si="3"/>
        <v>0</v>
      </c>
      <c r="Y25">
        <f>BAWANA!AW25+BAWANA!AX25</f>
        <v>32</v>
      </c>
      <c r="Z25">
        <f>BAWANA!BD25+BAWANA!BE25</f>
        <v>13.95</v>
      </c>
      <c r="AA25">
        <f>BAWANA!X25+BAWANA!Y25</f>
        <v>32</v>
      </c>
      <c r="AB25">
        <f>BAWANA!AE25+BAWANA!AF25</f>
        <v>13.95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274.05</v>
      </c>
      <c r="E26">
        <f>BAWANA!AM26</f>
        <v>0</v>
      </c>
      <c r="F26">
        <f t="shared" si="4"/>
        <v>256</v>
      </c>
      <c r="G26">
        <f t="shared" si="5"/>
        <v>274.05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274.06</v>
      </c>
      <c r="O26" s="112">
        <f t="shared" si="1"/>
        <v>-9.9999999999909051E-3</v>
      </c>
      <c r="P26">
        <v>134.60508830183173</v>
      </c>
      <c r="Q26">
        <v>44.998358023790409</v>
      </c>
      <c r="R26">
        <v>5.8397869079763556</v>
      </c>
      <c r="S26">
        <v>18.999306721155953</v>
      </c>
      <c r="T26">
        <v>69.607460045245574</v>
      </c>
      <c r="U26" s="114">
        <f t="shared" si="2"/>
        <v>274.05000000000007</v>
      </c>
      <c r="V26" s="112">
        <f t="shared" si="3"/>
        <v>0</v>
      </c>
      <c r="Y26">
        <f>BAWANA!AW26+BAWANA!AX26</f>
        <v>32</v>
      </c>
      <c r="Z26">
        <f>BAWANA!BD26+BAWANA!BE26</f>
        <v>13.95</v>
      </c>
      <c r="AA26">
        <f>BAWANA!X26+BAWANA!Y26</f>
        <v>32</v>
      </c>
      <c r="AB26">
        <f>BAWANA!AE26+BAWANA!AF26</f>
        <v>13.95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106.56</v>
      </c>
      <c r="J27">
        <f>BYPL_EOD!AI27+BYPL_EOD!AJ27</f>
        <v>55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106.55583766259132</v>
      </c>
      <c r="Q27">
        <v>54.997851646420067</v>
      </c>
      <c r="R27">
        <v>5.8397718839107844</v>
      </c>
      <c r="S27">
        <v>18.999257841490568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106.56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106.55583766259132</v>
      </c>
      <c r="Q28">
        <v>54.997851646420067</v>
      </c>
      <c r="R28">
        <v>5.8397718839107844</v>
      </c>
      <c r="S28">
        <v>18.999257841490568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102.56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102.55599390648803</v>
      </c>
      <c r="Q29">
        <v>54.997851646420067</v>
      </c>
      <c r="R29">
        <v>5.8397718839107844</v>
      </c>
      <c r="S29">
        <v>22.999101597593846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102.56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102.55599390648803</v>
      </c>
      <c r="Q30">
        <v>54.997851646420067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102.56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102.55599390648803</v>
      </c>
      <c r="Q31">
        <v>54.997851646420067</v>
      </c>
      <c r="R31">
        <v>5.8397718839107844</v>
      </c>
      <c r="S31">
        <v>22.999101597593846</v>
      </c>
      <c r="T31">
        <v>69.607280965587279</v>
      </c>
      <c r="U31" s="114">
        <f t="shared" si="2"/>
        <v>255.99999999999997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102.56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102.55599390648803</v>
      </c>
      <c r="Q32">
        <v>54.997851646420067</v>
      </c>
      <c r="R32">
        <v>5.8397718839107844</v>
      </c>
      <c r="S32">
        <v>22.999101597593846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102.56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102.55599390648803</v>
      </c>
      <c r="Q33">
        <v>54.997851646420067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102.56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102.55599390648803</v>
      </c>
      <c r="Q34">
        <v>54.997851646420067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102.56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102.55599390648803</v>
      </c>
      <c r="Q41">
        <v>54.997851646420067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102.56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102.55599390648803</v>
      </c>
      <c r="Q42">
        <v>54.997851646420067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102.56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102.55599390648803</v>
      </c>
      <c r="Q45">
        <v>54.997851646420067</v>
      </c>
      <c r="R45">
        <v>5.8397718839107844</v>
      </c>
      <c r="S45">
        <v>22.999101597593846</v>
      </c>
      <c r="T45">
        <v>69.607280965587279</v>
      </c>
      <c r="U45" s="114">
        <f t="shared" si="2"/>
        <v>255.99999999999997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102.56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102.55599390648803</v>
      </c>
      <c r="Q46">
        <v>54.997851646420067</v>
      </c>
      <c r="R46">
        <v>5.8397718839107844</v>
      </c>
      <c r="S46">
        <v>22.999101597593846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106.56</v>
      </c>
      <c r="J47">
        <f>BYPL_EOD!AI47+BYPL_EOD!AJ47</f>
        <v>55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106.55583766259132</v>
      </c>
      <c r="Q47">
        <v>54.997851646420067</v>
      </c>
      <c r="R47">
        <v>5.8397718839107844</v>
      </c>
      <c r="S47">
        <v>18.999257841490568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106.56</v>
      </c>
      <c r="J48">
        <f>BYPL_EOD!AI48+BYPL_EOD!AJ48</f>
        <v>55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106.55583766259132</v>
      </c>
      <c r="Q48">
        <v>54.997851646420067</v>
      </c>
      <c r="R48">
        <v>5.8397718839107844</v>
      </c>
      <c r="S48">
        <v>18.999257841490568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106.56</v>
      </c>
      <c r="J49">
        <f>BYPL_EOD!AI49+BYPL_EOD!AJ49</f>
        <v>55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106.55583766259132</v>
      </c>
      <c r="Q49">
        <v>54.997851646420067</v>
      </c>
      <c r="R49">
        <v>5.8397718839107844</v>
      </c>
      <c r="S49">
        <v>18.999257841490568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106.56</v>
      </c>
      <c r="J50">
        <f>BYPL_EOD!AI50+BYPL_EOD!AJ50</f>
        <v>55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106.55583766259132</v>
      </c>
      <c r="Q50">
        <v>54.997851646420067</v>
      </c>
      <c r="R50">
        <v>5.8397718839107844</v>
      </c>
      <c r="S50">
        <v>18.999257841490568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106.56</v>
      </c>
      <c r="J51">
        <f>BYPL_EOD!AI51+BYPL_EOD!AJ51</f>
        <v>55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106.55583766259132</v>
      </c>
      <c r="Q51">
        <v>54.997851646420067</v>
      </c>
      <c r="R51">
        <v>5.8397718839107844</v>
      </c>
      <c r="S51">
        <v>18.999257841490568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116.56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116.5554470528495</v>
      </c>
      <c r="Q52">
        <v>44.998242256161873</v>
      </c>
      <c r="R52">
        <v>5.8397718839107844</v>
      </c>
      <c r="S52">
        <v>18.999257841490568</v>
      </c>
      <c r="T52">
        <v>69.607280965587279</v>
      </c>
      <c r="U52" s="114">
        <f t="shared" si="2"/>
        <v>255.99999999999997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116.56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116.5554470528495</v>
      </c>
      <c r="Q53">
        <v>44.998242256161873</v>
      </c>
      <c r="R53">
        <v>5.8397718839107844</v>
      </c>
      <c r="S53">
        <v>18.999257841490568</v>
      </c>
      <c r="T53">
        <v>69.607280965587279</v>
      </c>
      <c r="U53" s="114">
        <f t="shared" si="2"/>
        <v>255.99999999999997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116.56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116.5554470528495</v>
      </c>
      <c r="Q54">
        <v>44.998242256161873</v>
      </c>
      <c r="R54">
        <v>5.8397718839107844</v>
      </c>
      <c r="S54">
        <v>18.999257841490568</v>
      </c>
      <c r="T54">
        <v>69.607280965587279</v>
      </c>
      <c r="U54" s="114">
        <f t="shared" si="2"/>
        <v>255.99999999999997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116.56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116.5554470528495</v>
      </c>
      <c r="Q55">
        <v>44.998242256161873</v>
      </c>
      <c r="R55">
        <v>5.8397718839107844</v>
      </c>
      <c r="S55">
        <v>18.999257841490568</v>
      </c>
      <c r="T55">
        <v>69.607280965587279</v>
      </c>
      <c r="U55" s="114">
        <f t="shared" si="2"/>
        <v>255.99999999999997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116.56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116.5554470528495</v>
      </c>
      <c r="Q56">
        <v>44.998242256161873</v>
      </c>
      <c r="R56">
        <v>5.8397718839107844</v>
      </c>
      <c r="S56">
        <v>18.999257841490568</v>
      </c>
      <c r="T56">
        <v>69.607280965587279</v>
      </c>
      <c r="U56" s="114">
        <f t="shared" si="2"/>
        <v>255.99999999999997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116.56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116.5554470528495</v>
      </c>
      <c r="Q57">
        <v>44.998242256161873</v>
      </c>
      <c r="R57">
        <v>5.8397718839107844</v>
      </c>
      <c r="S57">
        <v>18.999257841490568</v>
      </c>
      <c r="T57">
        <v>69.607280965587279</v>
      </c>
      <c r="U57" s="114">
        <f t="shared" si="2"/>
        <v>255.99999999999997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116.56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116.5554470528495</v>
      </c>
      <c r="Q58">
        <v>44.998242256161873</v>
      </c>
      <c r="R58">
        <v>5.8397718839107844</v>
      </c>
      <c r="S58">
        <v>18.999257841490568</v>
      </c>
      <c r="T58">
        <v>69.607280965587279</v>
      </c>
      <c r="U58" s="114">
        <f t="shared" si="2"/>
        <v>255.99999999999997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116.56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116.5554470528495</v>
      </c>
      <c r="Q59">
        <v>44.998242256161873</v>
      </c>
      <c r="R59">
        <v>5.8397718839107844</v>
      </c>
      <c r="S59">
        <v>18.999257841490568</v>
      </c>
      <c r="T59">
        <v>69.607280965587279</v>
      </c>
      <c r="U59" s="114">
        <f t="shared" si="2"/>
        <v>255.99999999999997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116.56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116.5554470528495</v>
      </c>
      <c r="Q60">
        <v>44.998242256161873</v>
      </c>
      <c r="R60">
        <v>5.8397718839107844</v>
      </c>
      <c r="S60">
        <v>18.999257841490568</v>
      </c>
      <c r="T60">
        <v>69.607280965587279</v>
      </c>
      <c r="U60" s="114">
        <f t="shared" si="2"/>
        <v>255.99999999999997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</v>
      </c>
      <c r="E61">
        <f>BAWANA!AM61</f>
        <v>0</v>
      </c>
      <c r="F61">
        <f t="shared" si="4"/>
        <v>256</v>
      </c>
      <c r="G61">
        <f t="shared" si="5"/>
        <v>274.05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-9.9999999999909051E-3</v>
      </c>
      <c r="P61">
        <v>134.60508830183173</v>
      </c>
      <c r="Q61">
        <v>44.998358023790409</v>
      </c>
      <c r="R61">
        <v>5.8397869079763556</v>
      </c>
      <c r="S61">
        <v>18.999306721155953</v>
      </c>
      <c r="T61">
        <v>69.607460045245574</v>
      </c>
      <c r="U61" s="114">
        <f t="shared" si="2"/>
        <v>274.05000000000007</v>
      </c>
      <c r="V61" s="112">
        <f t="shared" si="3"/>
        <v>0</v>
      </c>
      <c r="Y61">
        <f>BAWANA!AW61+BAWANA!AX61</f>
        <v>32</v>
      </c>
      <c r="Z61">
        <f>BAWANA!BD61+BAWANA!BE61</f>
        <v>13.95</v>
      </c>
      <c r="AA61">
        <f>BAWANA!X61+BAWANA!Y61</f>
        <v>32</v>
      </c>
      <c r="AB61">
        <f>BAWANA!AE61+BAWANA!AF61</f>
        <v>13.95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</v>
      </c>
      <c r="E62">
        <f>BAWANA!AM62</f>
        <v>0</v>
      </c>
      <c r="F62">
        <f t="shared" si="4"/>
        <v>256</v>
      </c>
      <c r="G62">
        <f t="shared" si="5"/>
        <v>274.05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-9.9999999999909051E-3</v>
      </c>
      <c r="P62">
        <v>134.60508830183173</v>
      </c>
      <c r="Q62">
        <v>44.998358023790409</v>
      </c>
      <c r="R62">
        <v>5.8397869079763556</v>
      </c>
      <c r="S62">
        <v>18.999306721155953</v>
      </c>
      <c r="T62">
        <v>69.607460045245574</v>
      </c>
      <c r="U62" s="114">
        <f t="shared" si="2"/>
        <v>274.05000000000007</v>
      </c>
      <c r="V62" s="112">
        <f t="shared" si="3"/>
        <v>0</v>
      </c>
      <c r="Y62">
        <f>BAWANA!AW62+BAWANA!AX62</f>
        <v>32</v>
      </c>
      <c r="Z62">
        <f>BAWANA!BD62+BAWANA!BE62</f>
        <v>13.95</v>
      </c>
      <c r="AA62">
        <f>BAWANA!X62+BAWANA!Y62</f>
        <v>32</v>
      </c>
      <c r="AB62">
        <f>BAWANA!AE62+BAWANA!AF62</f>
        <v>13.95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</v>
      </c>
      <c r="E63">
        <f>BAWANA!AM63</f>
        <v>0</v>
      </c>
      <c r="F63">
        <f t="shared" si="4"/>
        <v>256</v>
      </c>
      <c r="G63">
        <f t="shared" si="5"/>
        <v>274.05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2">
        <f t="shared" si="1"/>
        <v>-9.9999999999909051E-3</v>
      </c>
      <c r="P63">
        <v>134.60508830183173</v>
      </c>
      <c r="Q63">
        <v>44.998358023790409</v>
      </c>
      <c r="R63">
        <v>5.8397869079763556</v>
      </c>
      <c r="S63">
        <v>18.999306721155953</v>
      </c>
      <c r="T63">
        <v>69.607460045245574</v>
      </c>
      <c r="U63" s="114">
        <f t="shared" si="2"/>
        <v>274.05000000000007</v>
      </c>
      <c r="V63" s="112">
        <f t="shared" si="3"/>
        <v>0</v>
      </c>
      <c r="Y63">
        <f>BAWANA!AW63+BAWANA!AX63</f>
        <v>32</v>
      </c>
      <c r="Z63">
        <f>BAWANA!BD63+BAWANA!BE63</f>
        <v>13.95</v>
      </c>
      <c r="AA63">
        <f>BAWANA!X63+BAWANA!Y63</f>
        <v>32</v>
      </c>
      <c r="AB63">
        <f>BAWANA!AE63+BAWANA!AF63</f>
        <v>13.95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</v>
      </c>
      <c r="E64">
        <f>BAWANA!AM64</f>
        <v>0</v>
      </c>
      <c r="F64">
        <f t="shared" si="4"/>
        <v>256</v>
      </c>
      <c r="G64">
        <f t="shared" si="5"/>
        <v>274.05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2">
        <f t="shared" si="1"/>
        <v>-9.9999999999909051E-3</v>
      </c>
      <c r="P64">
        <v>134.60508830183173</v>
      </c>
      <c r="Q64">
        <v>44.998358023790409</v>
      </c>
      <c r="R64">
        <v>5.8397869079763556</v>
      </c>
      <c r="S64">
        <v>18.999306721155953</v>
      </c>
      <c r="T64">
        <v>69.607460045245574</v>
      </c>
      <c r="U64" s="114">
        <f t="shared" si="2"/>
        <v>274.05000000000007</v>
      </c>
      <c r="V64" s="112">
        <f t="shared" si="3"/>
        <v>0</v>
      </c>
      <c r="Y64">
        <f>BAWANA!AW64+BAWANA!AX64</f>
        <v>32</v>
      </c>
      <c r="Z64">
        <f>BAWANA!BD64+BAWANA!BE64</f>
        <v>13.95</v>
      </c>
      <c r="AA64">
        <f>BAWANA!X64+BAWANA!Y64</f>
        <v>32</v>
      </c>
      <c r="AB64">
        <f>BAWANA!AE64+BAWANA!AF64</f>
        <v>13.95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274.05</v>
      </c>
      <c r="E65">
        <f>BAWANA!AM65</f>
        <v>0</v>
      </c>
      <c r="F65">
        <f t="shared" si="4"/>
        <v>256</v>
      </c>
      <c r="G65">
        <f t="shared" si="5"/>
        <v>274.05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274.06</v>
      </c>
      <c r="O65" s="112">
        <f t="shared" si="1"/>
        <v>-9.9999999999909051E-3</v>
      </c>
      <c r="P65">
        <v>134.60508830183173</v>
      </c>
      <c r="Q65">
        <v>44.998358023790409</v>
      </c>
      <c r="R65">
        <v>5.8397869079763556</v>
      </c>
      <c r="S65">
        <v>18.999306721155953</v>
      </c>
      <c r="T65">
        <v>69.607460045245574</v>
      </c>
      <c r="U65" s="114">
        <f t="shared" si="2"/>
        <v>274.05000000000007</v>
      </c>
      <c r="V65" s="112">
        <f t="shared" si="3"/>
        <v>0</v>
      </c>
      <c r="Y65">
        <f>BAWANA!AW65+BAWANA!AX65</f>
        <v>32</v>
      </c>
      <c r="Z65">
        <f>BAWANA!BD65+BAWANA!BE65</f>
        <v>13.95</v>
      </c>
      <c r="AA65">
        <f>BAWANA!X65+BAWANA!Y65</f>
        <v>32</v>
      </c>
      <c r="AB65">
        <f>BAWANA!AE65+BAWANA!AF65</f>
        <v>13.95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274.05</v>
      </c>
      <c r="E66">
        <f>BAWANA!AM66</f>
        <v>0</v>
      </c>
      <c r="F66">
        <f t="shared" si="4"/>
        <v>256</v>
      </c>
      <c r="G66">
        <f t="shared" si="5"/>
        <v>274.05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274.06</v>
      </c>
      <c r="O66" s="112">
        <f t="shared" si="1"/>
        <v>-9.9999999999909051E-3</v>
      </c>
      <c r="P66">
        <v>134.60508830183173</v>
      </c>
      <c r="Q66">
        <v>44.998358023790409</v>
      </c>
      <c r="R66">
        <v>5.8397869079763556</v>
      </c>
      <c r="S66">
        <v>18.999306721155953</v>
      </c>
      <c r="T66">
        <v>69.607460045245574</v>
      </c>
      <c r="U66" s="114">
        <f t="shared" si="2"/>
        <v>274.05000000000007</v>
      </c>
      <c r="V66" s="112">
        <f t="shared" si="3"/>
        <v>0</v>
      </c>
      <c r="Y66">
        <f>BAWANA!AW66+BAWANA!AX66</f>
        <v>32</v>
      </c>
      <c r="Z66">
        <f>BAWANA!BD66+BAWANA!BE66</f>
        <v>13.95</v>
      </c>
      <c r="AA66">
        <f>BAWANA!X66+BAWANA!Y66</f>
        <v>32</v>
      </c>
      <c r="AB66">
        <f>BAWANA!AE66+BAWANA!AF66</f>
        <v>13.95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116.56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116.5554470528495</v>
      </c>
      <c r="Q67">
        <v>44.998242256161873</v>
      </c>
      <c r="R67">
        <v>5.8397718839107844</v>
      </c>
      <c r="S67">
        <v>18.999257841490568</v>
      </c>
      <c r="T67">
        <v>69.607280965587279</v>
      </c>
      <c r="U67" s="114">
        <f t="shared" ref="U67:U98" si="9">SUM(P67:T67)</f>
        <v>255.99999999999997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106.56</v>
      </c>
      <c r="J68">
        <f>BYPL_EOD!AI68+BYPL_EOD!AJ68</f>
        <v>55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106.55583766259132</v>
      </c>
      <c r="Q68">
        <v>54.997851646420067</v>
      </c>
      <c r="R68">
        <v>5.8397718839107844</v>
      </c>
      <c r="S68">
        <v>18.999257841490568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106.56</v>
      </c>
      <c r="J69">
        <f>BYPL_EOD!AI69+BYPL_EOD!AJ69</f>
        <v>55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106.55583766259132</v>
      </c>
      <c r="Q69">
        <v>54.997851646420067</v>
      </c>
      <c r="R69">
        <v>5.8397718839107844</v>
      </c>
      <c r="S69">
        <v>18.999257841490568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106.56</v>
      </c>
      <c r="J70">
        <f>BYPL_EOD!AI70+BYPL_EOD!AJ70</f>
        <v>55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106.55583766259132</v>
      </c>
      <c r="Q70">
        <v>54.997851646420067</v>
      </c>
      <c r="R70">
        <v>5.8397718839107844</v>
      </c>
      <c r="S70">
        <v>18.999257841490568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134.56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288.01</v>
      </c>
      <c r="O83" s="112">
        <f t="shared" si="8"/>
        <v>-32.009999999999991</v>
      </c>
      <c r="P83">
        <v>119.60473594666853</v>
      </c>
      <c r="Q83">
        <v>48.88719141696469</v>
      </c>
      <c r="R83">
        <v>5.1909308704558867</v>
      </c>
      <c r="S83">
        <v>20.443734592548871</v>
      </c>
      <c r="T83">
        <v>61.87340717336204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134.56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288.01</v>
      </c>
      <c r="O84" s="112">
        <f t="shared" si="8"/>
        <v>-32.009999999999991</v>
      </c>
      <c r="P84">
        <v>119.60473594666853</v>
      </c>
      <c r="Q84">
        <v>48.88719141696469</v>
      </c>
      <c r="R84">
        <v>5.1909308704558867</v>
      </c>
      <c r="S84">
        <v>20.443734592548871</v>
      </c>
      <c r="T84">
        <v>61.87340717336204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2"/>
      <c r="I85">
        <f>BRPL_EOD!AI85+BRPL_EOD!AJ85</f>
        <v>134.56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288.01</v>
      </c>
      <c r="O85" s="112">
        <f t="shared" si="8"/>
        <v>-9.9999999999909051E-3</v>
      </c>
      <c r="P85">
        <v>134.55532794000209</v>
      </c>
      <c r="Q85">
        <v>54.998090344085277</v>
      </c>
      <c r="R85">
        <v>5.8397972292628726</v>
      </c>
      <c r="S85">
        <v>22.999201416617478</v>
      </c>
      <c r="T85">
        <v>69.607583070032291</v>
      </c>
      <c r="U85" s="114">
        <f t="shared" si="9"/>
        <v>288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134.56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288.01</v>
      </c>
      <c r="O86" s="112">
        <f t="shared" si="8"/>
        <v>-9.9999999999909051E-3</v>
      </c>
      <c r="P86">
        <v>134.55532794000209</v>
      </c>
      <c r="Q86">
        <v>54.998090344085277</v>
      </c>
      <c r="R86">
        <v>5.8397972292628726</v>
      </c>
      <c r="S86">
        <v>22.999201416617478</v>
      </c>
      <c r="T86">
        <v>69.607583070032291</v>
      </c>
      <c r="U86" s="114">
        <f t="shared" si="9"/>
        <v>288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134.56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288.01</v>
      </c>
      <c r="O87" s="112">
        <f t="shared" si="8"/>
        <v>-32.009999999999991</v>
      </c>
      <c r="P87">
        <v>119.60473594666853</v>
      </c>
      <c r="Q87">
        <v>48.88719141696469</v>
      </c>
      <c r="R87">
        <v>5.1909308704558867</v>
      </c>
      <c r="S87">
        <v>20.443734592548871</v>
      </c>
      <c r="T87">
        <v>61.87340717336204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134.61000000000001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278.06</v>
      </c>
      <c r="O88" s="112">
        <f t="shared" si="8"/>
        <v>-22.060000000000002</v>
      </c>
      <c r="P88">
        <v>123.9306624469539</v>
      </c>
      <c r="Q88">
        <v>41.429907214270301</v>
      </c>
      <c r="R88">
        <v>5.3766812918075235</v>
      </c>
      <c r="S88">
        <v>21.175285909515932</v>
      </c>
      <c r="T88">
        <v>64.087463137452346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278.05</v>
      </c>
      <c r="E89">
        <f>BAWANA!AM89</f>
        <v>0</v>
      </c>
      <c r="F89">
        <f t="shared" si="11"/>
        <v>256</v>
      </c>
      <c r="G89">
        <f t="shared" si="12"/>
        <v>278.05</v>
      </c>
      <c r="H89" s="112"/>
      <c r="I89">
        <f>BRPL_EOD!AI89+BRPL_EOD!AJ89</f>
        <v>134.61000000000001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278.06</v>
      </c>
      <c r="O89" s="112">
        <f t="shared" si="8"/>
        <v>-9.9999999999909051E-3</v>
      </c>
      <c r="P89">
        <v>134.60515895849818</v>
      </c>
      <c r="Q89">
        <v>44.998381644249442</v>
      </c>
      <c r="R89">
        <v>5.8397899733870391</v>
      </c>
      <c r="S89">
        <v>22.999172840394159</v>
      </c>
      <c r="T89">
        <v>69.607496583471189</v>
      </c>
      <c r="U89" s="114">
        <f t="shared" si="9"/>
        <v>278.05</v>
      </c>
      <c r="V89" s="112">
        <f t="shared" si="10"/>
        <v>0</v>
      </c>
      <c r="Y89">
        <f>BAWANA!AW89+BAWANA!AX89</f>
        <v>9.9499999999999993</v>
      </c>
      <c r="Z89">
        <f>BAWANA!BD89+BAWANA!BE89</f>
        <v>32</v>
      </c>
      <c r="AA89">
        <f>BAWANA!X89+BAWANA!Y89</f>
        <v>9.9499999999999993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278.05</v>
      </c>
      <c r="E90">
        <f>BAWANA!AM90</f>
        <v>0</v>
      </c>
      <c r="F90">
        <f t="shared" si="11"/>
        <v>256</v>
      </c>
      <c r="G90">
        <f t="shared" si="12"/>
        <v>278.05</v>
      </c>
      <c r="H90" s="112"/>
      <c r="I90">
        <f>BRPL_EOD!AI90+BRPL_EOD!AJ90</f>
        <v>134.61000000000001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278.06</v>
      </c>
      <c r="O90" s="112">
        <f t="shared" si="8"/>
        <v>-9.9999999999909051E-3</v>
      </c>
      <c r="P90">
        <v>134.60515895849818</v>
      </c>
      <c r="Q90">
        <v>44.998381644249442</v>
      </c>
      <c r="R90">
        <v>5.8397899733870391</v>
      </c>
      <c r="S90">
        <v>22.999172840394159</v>
      </c>
      <c r="T90">
        <v>69.607496583471189</v>
      </c>
      <c r="U90" s="114">
        <f t="shared" si="9"/>
        <v>278.05</v>
      </c>
      <c r="V90" s="112">
        <f t="shared" si="10"/>
        <v>0</v>
      </c>
      <c r="Y90">
        <f>BAWANA!AW90+BAWANA!AX90</f>
        <v>9.9499999999999993</v>
      </c>
      <c r="Z90">
        <f>BAWANA!BD90+BAWANA!BE90</f>
        <v>32</v>
      </c>
      <c r="AA90">
        <f>BAWANA!X90+BAWANA!Y90</f>
        <v>9.9499999999999993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262.16000000000003</v>
      </c>
      <c r="E91">
        <f>BAWANA!AM91</f>
        <v>0</v>
      </c>
      <c r="F91">
        <f t="shared" si="11"/>
        <v>256</v>
      </c>
      <c r="G91">
        <f t="shared" si="12"/>
        <v>262.16000000000003</v>
      </c>
      <c r="H91" s="112"/>
      <c r="I91">
        <f>BRPL_EOD!AI91+BRPL_EOD!AJ91</f>
        <v>134.61000000000001</v>
      </c>
      <c r="J91">
        <f>BYPL_EOD!AI91+BYPL_EOD!AJ91</f>
        <v>46.51</v>
      </c>
      <c r="K91">
        <f>MES_EOD!AI91+MES_EOD!AJ91</f>
        <v>5.84</v>
      </c>
      <c r="L91">
        <f>NDMC_EOD!AI91+NDMC_EOD!AJ91</f>
        <v>19</v>
      </c>
      <c r="M91">
        <f>TPDDL_EOD!AI91+TPDDL_EOD!AJ91</f>
        <v>56.2</v>
      </c>
      <c r="N91">
        <f t="shared" si="7"/>
        <v>262.16000000000003</v>
      </c>
      <c r="O91" s="112">
        <f t="shared" si="8"/>
        <v>0</v>
      </c>
      <c r="P91">
        <v>134.61000000000001</v>
      </c>
      <c r="Q91">
        <v>46.51</v>
      </c>
      <c r="R91">
        <v>5.84</v>
      </c>
      <c r="S91">
        <v>19</v>
      </c>
      <c r="T91">
        <v>56.2</v>
      </c>
      <c r="U91" s="114">
        <f t="shared" si="9"/>
        <v>262.16000000000003</v>
      </c>
      <c r="V91" s="112">
        <f t="shared" si="10"/>
        <v>0</v>
      </c>
      <c r="Y91">
        <f>BAWANA!AW91+BAWANA!AX91</f>
        <v>25.84</v>
      </c>
      <c r="Z91">
        <f>BAWANA!BD91+BAWANA!BE91</f>
        <v>32</v>
      </c>
      <c r="AA91">
        <f>BAWANA!X91+BAWANA!Y91</f>
        <v>25.84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262.16000000000003</v>
      </c>
      <c r="E92">
        <f>BAWANA!AM92</f>
        <v>0</v>
      </c>
      <c r="F92">
        <f t="shared" si="11"/>
        <v>256</v>
      </c>
      <c r="G92">
        <f t="shared" si="12"/>
        <v>262.16000000000003</v>
      </c>
      <c r="H92" s="112"/>
      <c r="I92">
        <f>BRPL_EOD!AI92+BRPL_EOD!AJ92</f>
        <v>134.61000000000001</v>
      </c>
      <c r="J92">
        <f>BYPL_EOD!AI92+BYPL_EOD!AJ92</f>
        <v>46.51</v>
      </c>
      <c r="K92">
        <f>MES_EOD!AI92+MES_EOD!AJ92</f>
        <v>5.84</v>
      </c>
      <c r="L92">
        <f>NDMC_EOD!AI92+NDMC_EOD!AJ92</f>
        <v>19</v>
      </c>
      <c r="M92">
        <f>TPDDL_EOD!AI92+TPDDL_EOD!AJ92</f>
        <v>56.2</v>
      </c>
      <c r="N92">
        <f t="shared" si="7"/>
        <v>262.16000000000003</v>
      </c>
      <c r="O92" s="112">
        <f t="shared" si="8"/>
        <v>0</v>
      </c>
      <c r="P92">
        <v>134.61000000000001</v>
      </c>
      <c r="Q92">
        <v>46.51</v>
      </c>
      <c r="R92">
        <v>5.84</v>
      </c>
      <c r="S92">
        <v>19</v>
      </c>
      <c r="T92">
        <v>56.2</v>
      </c>
      <c r="U92" s="114">
        <f t="shared" si="9"/>
        <v>262.16000000000003</v>
      </c>
      <c r="V92" s="112">
        <f t="shared" si="10"/>
        <v>0</v>
      </c>
      <c r="Y92">
        <f>BAWANA!AW92+BAWANA!AX92</f>
        <v>25.84</v>
      </c>
      <c r="Z92">
        <f>BAWANA!BD92+BAWANA!BE92</f>
        <v>32</v>
      </c>
      <c r="AA92">
        <f>BAWANA!X92+BAWANA!Y92</f>
        <v>25.84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266.44000000000005</v>
      </c>
      <c r="E93">
        <f>BAWANA!AM93</f>
        <v>0</v>
      </c>
      <c r="F93">
        <f t="shared" si="11"/>
        <v>256</v>
      </c>
      <c r="G93">
        <f t="shared" si="12"/>
        <v>266.44000000000005</v>
      </c>
      <c r="H93" s="112"/>
      <c r="I93">
        <f>BRPL_EOD!AI93+BRPL_EOD!AJ93</f>
        <v>134.61000000000001</v>
      </c>
      <c r="J93">
        <f>BYPL_EOD!AI93+BYPL_EOD!AJ93</f>
        <v>48.2</v>
      </c>
      <c r="K93">
        <f>MES_EOD!AI93+MES_EOD!AJ93</f>
        <v>5.84</v>
      </c>
      <c r="L93">
        <f>NDMC_EOD!AI93+NDMC_EOD!AJ93</f>
        <v>19.54</v>
      </c>
      <c r="M93">
        <f>TPDDL_EOD!AI93+TPDDL_EOD!AJ93</f>
        <v>58.25</v>
      </c>
      <c r="N93">
        <f t="shared" si="7"/>
        <v>266.44</v>
      </c>
      <c r="O93" s="112">
        <f t="shared" si="8"/>
        <v>0</v>
      </c>
      <c r="P93">
        <v>134.61000000000004</v>
      </c>
      <c r="Q93">
        <v>48.20000000000001</v>
      </c>
      <c r="R93">
        <v>5.8400000000000007</v>
      </c>
      <c r="S93">
        <v>19.540000000000003</v>
      </c>
      <c r="T93">
        <v>58.250000000000014</v>
      </c>
      <c r="U93" s="114">
        <f t="shared" si="9"/>
        <v>266.44000000000005</v>
      </c>
      <c r="V93" s="112">
        <f t="shared" si="10"/>
        <v>0</v>
      </c>
      <c r="Y93">
        <f>BAWANA!AW93+BAWANA!AX93</f>
        <v>26.78</v>
      </c>
      <c r="Z93">
        <f>BAWANA!BD93+BAWANA!BE93</f>
        <v>26.78</v>
      </c>
      <c r="AA93">
        <f>BAWANA!X93+BAWANA!Y93</f>
        <v>26.78</v>
      </c>
      <c r="AB93">
        <f>BAWANA!AE93+BAWANA!AF93</f>
        <v>26.78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266.44000000000005</v>
      </c>
      <c r="E94">
        <f>BAWANA!AM94</f>
        <v>0</v>
      </c>
      <c r="F94">
        <f t="shared" si="11"/>
        <v>256</v>
      </c>
      <c r="G94">
        <f t="shared" si="12"/>
        <v>266.44000000000005</v>
      </c>
      <c r="H94" s="112"/>
      <c r="I94">
        <f>BRPL_EOD!AI94+BRPL_EOD!AJ94</f>
        <v>134.61000000000001</v>
      </c>
      <c r="J94">
        <f>BYPL_EOD!AI94+BYPL_EOD!AJ94</f>
        <v>48.2</v>
      </c>
      <c r="K94">
        <f>MES_EOD!AI94+MES_EOD!AJ94</f>
        <v>5.84</v>
      </c>
      <c r="L94">
        <f>NDMC_EOD!AI94+NDMC_EOD!AJ94</f>
        <v>19.54</v>
      </c>
      <c r="M94">
        <f>TPDDL_EOD!AI94+TPDDL_EOD!AJ94</f>
        <v>58.25</v>
      </c>
      <c r="N94">
        <f t="shared" si="7"/>
        <v>266.44</v>
      </c>
      <c r="O94" s="112">
        <f t="shared" si="8"/>
        <v>0</v>
      </c>
      <c r="P94">
        <v>134.61000000000004</v>
      </c>
      <c r="Q94">
        <v>48.20000000000001</v>
      </c>
      <c r="R94">
        <v>5.8400000000000007</v>
      </c>
      <c r="S94">
        <v>19.540000000000003</v>
      </c>
      <c r="T94">
        <v>58.250000000000014</v>
      </c>
      <c r="U94" s="114">
        <f t="shared" si="9"/>
        <v>266.44000000000005</v>
      </c>
      <c r="V94" s="112">
        <f t="shared" si="10"/>
        <v>0</v>
      </c>
      <c r="Y94">
        <f>BAWANA!AW94+BAWANA!AX94</f>
        <v>26.78</v>
      </c>
      <c r="Z94">
        <f>BAWANA!BD94+BAWANA!BE94</f>
        <v>26.78</v>
      </c>
      <c r="AA94">
        <f>BAWANA!X94+BAWANA!Y94</f>
        <v>26.78</v>
      </c>
      <c r="AB94">
        <f>BAWANA!AE94+BAWANA!AF94</f>
        <v>26.78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266.44000000000005</v>
      </c>
      <c r="E95">
        <f>BAWANA!AM95</f>
        <v>0</v>
      </c>
      <c r="F95">
        <f t="shared" si="11"/>
        <v>256</v>
      </c>
      <c r="G95">
        <f t="shared" si="12"/>
        <v>266.44000000000005</v>
      </c>
      <c r="H95" s="112"/>
      <c r="I95">
        <f>BRPL_EOD!AI95+BRPL_EOD!AJ95</f>
        <v>134.61000000000001</v>
      </c>
      <c r="J95">
        <f>BYPL_EOD!AI95+BYPL_EOD!AJ95</f>
        <v>48.2</v>
      </c>
      <c r="K95">
        <f>MES_EOD!AI95+MES_EOD!AJ95</f>
        <v>5.84</v>
      </c>
      <c r="L95">
        <f>NDMC_EOD!AI95+NDMC_EOD!AJ95</f>
        <v>19.54</v>
      </c>
      <c r="M95">
        <f>TPDDL_EOD!AI95+TPDDL_EOD!AJ95</f>
        <v>58.25</v>
      </c>
      <c r="N95">
        <f t="shared" si="7"/>
        <v>266.44</v>
      </c>
      <c r="O95" s="112">
        <f t="shared" si="8"/>
        <v>0</v>
      </c>
      <c r="P95">
        <v>134.61000000000004</v>
      </c>
      <c r="Q95">
        <v>48.20000000000001</v>
      </c>
      <c r="R95">
        <v>5.8400000000000007</v>
      </c>
      <c r="S95">
        <v>19.540000000000003</v>
      </c>
      <c r="T95">
        <v>58.250000000000014</v>
      </c>
      <c r="U95" s="114">
        <f t="shared" si="9"/>
        <v>266.44000000000005</v>
      </c>
      <c r="V95" s="112">
        <f t="shared" si="10"/>
        <v>0</v>
      </c>
      <c r="Y95">
        <f>BAWANA!AW95+BAWANA!AX95</f>
        <v>26.78</v>
      </c>
      <c r="Z95">
        <f>BAWANA!BD95+BAWANA!BE95</f>
        <v>26.78</v>
      </c>
      <c r="AA95">
        <f>BAWANA!X95+BAWANA!Y95</f>
        <v>26.78</v>
      </c>
      <c r="AB95">
        <f>BAWANA!AE95+BAWANA!AF95</f>
        <v>26.78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266.44000000000005</v>
      </c>
      <c r="E96">
        <f>BAWANA!AM96</f>
        <v>0</v>
      </c>
      <c r="F96">
        <f t="shared" si="11"/>
        <v>256</v>
      </c>
      <c r="G96">
        <f t="shared" si="12"/>
        <v>266.44000000000005</v>
      </c>
      <c r="H96" s="112"/>
      <c r="I96">
        <f>BRPL_EOD!AI96+BRPL_EOD!AJ96</f>
        <v>134.61000000000001</v>
      </c>
      <c r="J96">
        <f>BYPL_EOD!AI96+BYPL_EOD!AJ96</f>
        <v>48.2</v>
      </c>
      <c r="K96">
        <f>MES_EOD!AI96+MES_EOD!AJ96</f>
        <v>5.84</v>
      </c>
      <c r="L96">
        <f>NDMC_EOD!AI96+NDMC_EOD!AJ96</f>
        <v>19.54</v>
      </c>
      <c r="M96">
        <f>TPDDL_EOD!AI96+TPDDL_EOD!AJ96</f>
        <v>58.25</v>
      </c>
      <c r="N96">
        <f t="shared" si="7"/>
        <v>266.44</v>
      </c>
      <c r="O96" s="112">
        <f t="shared" si="8"/>
        <v>0</v>
      </c>
      <c r="P96">
        <v>134.61000000000004</v>
      </c>
      <c r="Q96">
        <v>48.20000000000001</v>
      </c>
      <c r="R96">
        <v>5.8400000000000007</v>
      </c>
      <c r="S96">
        <v>19.540000000000003</v>
      </c>
      <c r="T96">
        <v>58.250000000000014</v>
      </c>
      <c r="U96" s="114">
        <f t="shared" si="9"/>
        <v>266.44000000000005</v>
      </c>
      <c r="V96" s="112">
        <f t="shared" si="10"/>
        <v>0</v>
      </c>
      <c r="Y96">
        <f>BAWANA!AW96+BAWANA!AX96</f>
        <v>26.78</v>
      </c>
      <c r="Z96">
        <f>BAWANA!BD96+BAWANA!BE96</f>
        <v>26.78</v>
      </c>
      <c r="AA96">
        <f>BAWANA!X96+BAWANA!Y96</f>
        <v>26.78</v>
      </c>
      <c r="AB96">
        <f>BAWANA!AE96+BAWANA!AF96</f>
        <v>26.78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266.44000000000005</v>
      </c>
      <c r="E97">
        <f>BAWANA!AM97</f>
        <v>0</v>
      </c>
      <c r="F97">
        <f t="shared" si="11"/>
        <v>256</v>
      </c>
      <c r="G97">
        <f t="shared" si="12"/>
        <v>266.44000000000005</v>
      </c>
      <c r="H97" s="112"/>
      <c r="I97">
        <f>BRPL_EOD!AI97+BRPL_EOD!AJ97</f>
        <v>134.61000000000001</v>
      </c>
      <c r="J97">
        <f>BYPL_EOD!AI97+BYPL_EOD!AJ97</f>
        <v>48.2</v>
      </c>
      <c r="K97">
        <f>MES_EOD!AI97+MES_EOD!AJ97</f>
        <v>5.84</v>
      </c>
      <c r="L97">
        <f>NDMC_EOD!AI97+NDMC_EOD!AJ97</f>
        <v>19.54</v>
      </c>
      <c r="M97">
        <f>TPDDL_EOD!AI97+TPDDL_EOD!AJ97</f>
        <v>58.25</v>
      </c>
      <c r="N97">
        <f t="shared" si="7"/>
        <v>266.44</v>
      </c>
      <c r="O97" s="112">
        <f t="shared" si="8"/>
        <v>0</v>
      </c>
      <c r="P97">
        <v>134.61000000000004</v>
      </c>
      <c r="Q97">
        <v>48.20000000000001</v>
      </c>
      <c r="R97">
        <v>5.8400000000000007</v>
      </c>
      <c r="S97">
        <v>19.540000000000003</v>
      </c>
      <c r="T97">
        <v>58.250000000000014</v>
      </c>
      <c r="U97" s="114">
        <f t="shared" si="9"/>
        <v>266.44000000000005</v>
      </c>
      <c r="V97" s="112">
        <f t="shared" si="10"/>
        <v>0</v>
      </c>
      <c r="Y97">
        <f>BAWANA!AW97+BAWANA!AX97</f>
        <v>26.78</v>
      </c>
      <c r="Z97">
        <f>BAWANA!BD97+BAWANA!BE97</f>
        <v>26.78</v>
      </c>
      <c r="AA97">
        <f>BAWANA!X97+BAWANA!Y97</f>
        <v>26.78</v>
      </c>
      <c r="AB97">
        <f>BAWANA!AE97+BAWANA!AF97</f>
        <v>26.78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266.44000000000005</v>
      </c>
      <c r="E98">
        <f>BAWANA!AM98</f>
        <v>0</v>
      </c>
      <c r="F98">
        <f t="shared" si="11"/>
        <v>256</v>
      </c>
      <c r="G98">
        <f t="shared" si="12"/>
        <v>266.44000000000005</v>
      </c>
      <c r="H98" s="112"/>
      <c r="I98">
        <f>BRPL_EOD!AI98+BRPL_EOD!AJ98</f>
        <v>134.61000000000001</v>
      </c>
      <c r="J98">
        <f>BYPL_EOD!AI98+BYPL_EOD!AJ98</f>
        <v>48.2</v>
      </c>
      <c r="K98">
        <f>MES_EOD!AI98+MES_EOD!AJ98</f>
        <v>5.84</v>
      </c>
      <c r="L98">
        <f>NDMC_EOD!AI98+NDMC_EOD!AJ98</f>
        <v>19.54</v>
      </c>
      <c r="M98">
        <f>TPDDL_EOD!AI98+TPDDL_EOD!AJ98</f>
        <v>58.25</v>
      </c>
      <c r="N98">
        <f t="shared" si="7"/>
        <v>266.44</v>
      </c>
      <c r="O98" s="112">
        <f t="shared" si="8"/>
        <v>0</v>
      </c>
      <c r="P98">
        <v>134.61000000000004</v>
      </c>
      <c r="Q98">
        <v>48.20000000000001</v>
      </c>
      <c r="R98">
        <v>5.8400000000000007</v>
      </c>
      <c r="S98">
        <v>19.540000000000003</v>
      </c>
      <c r="T98">
        <v>58.250000000000014</v>
      </c>
      <c r="U98" s="114">
        <f t="shared" si="9"/>
        <v>266.44000000000005</v>
      </c>
      <c r="V98" s="112">
        <f t="shared" si="10"/>
        <v>0</v>
      </c>
      <c r="Y98">
        <f>BAWANA!AW98+BAWANA!AX98</f>
        <v>26.78</v>
      </c>
      <c r="Z98">
        <f>BAWANA!BD98+BAWANA!BE98</f>
        <v>26.78</v>
      </c>
      <c r="AA98">
        <f>BAWANA!X98+BAWANA!Y98</f>
        <v>26.78</v>
      </c>
      <c r="AB98">
        <f>BAWANA!AE98+BAWANA!AF98</f>
        <v>26.78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6.3123499999999968</v>
      </c>
      <c r="E99" s="114">
        <f t="shared" si="14"/>
        <v>0</v>
      </c>
      <c r="F99" s="114">
        <f t="shared" si="14"/>
        <v>6.1440000000000001</v>
      </c>
      <c r="G99" s="114">
        <f t="shared" si="14"/>
        <v>6.3123499999999968</v>
      </c>
      <c r="H99" s="114"/>
      <c r="I99" s="114">
        <f t="shared" si="14"/>
        <v>2.8574525000000026</v>
      </c>
      <c r="J99" s="114">
        <f t="shared" si="14"/>
        <v>1.2059549999999999</v>
      </c>
      <c r="K99" s="114">
        <f t="shared" si="14"/>
        <v>0.14015999999999981</v>
      </c>
      <c r="L99" s="114">
        <f t="shared" si="14"/>
        <v>0.49725499999999995</v>
      </c>
      <c r="M99" s="114">
        <f t="shared" si="14"/>
        <v>1.6412149999999981</v>
      </c>
      <c r="N99" s="114">
        <f t="shared" si="14"/>
        <v>6.3420374999999929</v>
      </c>
      <c r="O99" s="114">
        <f t="shared" si="14"/>
        <v>-2.9687499999999842E-2</v>
      </c>
      <c r="P99" s="114">
        <f t="shared" si="14"/>
        <v>2.8434954024310128</v>
      </c>
      <c r="Q99" s="114">
        <f t="shared" si="14"/>
        <v>1.2004449985684846</v>
      </c>
      <c r="R99" s="114">
        <f t="shared" si="14"/>
        <v>0.13955366383789977</v>
      </c>
      <c r="S99" s="114">
        <f t="shared" si="14"/>
        <v>0.49486817150571955</v>
      </c>
      <c r="T99" s="114">
        <f t="shared" si="14"/>
        <v>1.6339877636568829</v>
      </c>
      <c r="U99" s="114">
        <f t="shared" si="14"/>
        <v>6.3123499999999968</v>
      </c>
      <c r="V99" s="114">
        <f t="shared" si="10"/>
        <v>0</v>
      </c>
      <c r="Y99" s="114">
        <f>SUM(Y3:Y98)/4000</f>
        <v>0.69133500000000037</v>
      </c>
      <c r="Z99" s="114">
        <f t="shared" ref="Z99:AD99" si="15">SUM(Z3:Z98)/4000</f>
        <v>0.67631500000000055</v>
      </c>
      <c r="AA99" s="114">
        <f t="shared" si="15"/>
        <v>0.69133500000000037</v>
      </c>
      <c r="AB99" s="114">
        <f t="shared" si="15"/>
        <v>0.67631500000000055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opLeftCell="A82" workbookViewId="0">
      <selection activeCell="P105" sqref="P10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30</v>
      </c>
      <c r="D3">
        <f>BAWANA!AP3</f>
        <v>0</v>
      </c>
      <c r="E3">
        <f>BAWANA!AQ3</f>
        <v>30</v>
      </c>
      <c r="F3">
        <f>(B3+C3)*0.8</f>
        <v>24</v>
      </c>
      <c r="G3">
        <f>(D3+E3)</f>
        <v>30</v>
      </c>
      <c r="H3" s="112"/>
      <c r="I3">
        <f>BRPL_EOD!AM3+BRPL_EOD!AN3</f>
        <v>30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30</v>
      </c>
      <c r="O3" s="112">
        <f t="shared" ref="O3:O66" si="1">G3-N3</f>
        <v>0</v>
      </c>
      <c r="P3">
        <v>30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30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30</v>
      </c>
      <c r="D4">
        <f>BAWANA!AP4</f>
        <v>0</v>
      </c>
      <c r="E4">
        <f>BAWANA!AQ4</f>
        <v>30</v>
      </c>
      <c r="F4">
        <f t="shared" ref="F4:F67" si="4">(B4+C4)*0.8</f>
        <v>24</v>
      </c>
      <c r="G4">
        <f t="shared" ref="G4:G67" si="5">(D4+E4)</f>
        <v>30</v>
      </c>
      <c r="H4" s="112"/>
      <c r="I4">
        <f>BRPL_EOD!AM4+BRPL_EOD!AN4</f>
        <v>30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30</v>
      </c>
      <c r="O4" s="112">
        <f t="shared" si="1"/>
        <v>0</v>
      </c>
      <c r="P4">
        <v>30</v>
      </c>
      <c r="Q4">
        <v>0</v>
      </c>
      <c r="R4">
        <v>0</v>
      </c>
      <c r="S4">
        <v>0</v>
      </c>
      <c r="T4">
        <v>0</v>
      </c>
      <c r="U4" s="114">
        <f t="shared" si="2"/>
        <v>30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300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240</v>
      </c>
      <c r="G5">
        <f t="shared" si="5"/>
        <v>150</v>
      </c>
      <c r="H5" s="112"/>
      <c r="I5">
        <f>BRPL_EOD!AM5+BRPL_EOD!AN5</f>
        <v>110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40</v>
      </c>
      <c r="N5">
        <f t="shared" si="0"/>
        <v>150</v>
      </c>
      <c r="O5" s="112">
        <f t="shared" si="1"/>
        <v>0</v>
      </c>
      <c r="P5">
        <v>110</v>
      </c>
      <c r="Q5">
        <v>0</v>
      </c>
      <c r="R5">
        <v>0</v>
      </c>
      <c r="S5">
        <v>0</v>
      </c>
      <c r="T5">
        <v>40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300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240</v>
      </c>
      <c r="G6">
        <f t="shared" si="5"/>
        <v>150</v>
      </c>
      <c r="H6" s="112"/>
      <c r="I6">
        <f>BRPL_EOD!AM6+BRPL_EOD!AN6</f>
        <v>110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40</v>
      </c>
      <c r="N6">
        <f t="shared" si="0"/>
        <v>150</v>
      </c>
      <c r="O6" s="112">
        <f t="shared" si="1"/>
        <v>0</v>
      </c>
      <c r="P6">
        <v>110</v>
      </c>
      <c r="Q6">
        <v>0</v>
      </c>
      <c r="R6">
        <v>0</v>
      </c>
      <c r="S6">
        <v>0</v>
      </c>
      <c r="T6">
        <v>40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300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240</v>
      </c>
      <c r="G7">
        <f t="shared" si="5"/>
        <v>150</v>
      </c>
      <c r="H7" s="112"/>
      <c r="I7">
        <f>BRPL_EOD!AM7+BRPL_EOD!AN7</f>
        <v>110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40</v>
      </c>
      <c r="N7">
        <f t="shared" si="0"/>
        <v>150</v>
      </c>
      <c r="O7" s="112">
        <f t="shared" si="1"/>
        <v>0</v>
      </c>
      <c r="P7">
        <v>110</v>
      </c>
      <c r="Q7">
        <v>0</v>
      </c>
      <c r="R7">
        <v>0</v>
      </c>
      <c r="S7">
        <v>0</v>
      </c>
      <c r="T7">
        <v>40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300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240</v>
      </c>
      <c r="G8">
        <f t="shared" si="5"/>
        <v>150</v>
      </c>
      <c r="H8" s="112"/>
      <c r="I8">
        <f>BRPL_EOD!AM8+BRPL_EOD!AN8</f>
        <v>110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40</v>
      </c>
      <c r="N8">
        <f t="shared" si="0"/>
        <v>150</v>
      </c>
      <c r="O8" s="112">
        <f t="shared" si="1"/>
        <v>0</v>
      </c>
      <c r="P8">
        <v>110</v>
      </c>
      <c r="Q8">
        <v>0</v>
      </c>
      <c r="R8">
        <v>0</v>
      </c>
      <c r="S8">
        <v>0</v>
      </c>
      <c r="T8">
        <v>40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300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240</v>
      </c>
      <c r="G9">
        <f t="shared" si="5"/>
        <v>150</v>
      </c>
      <c r="H9" s="112"/>
      <c r="I9">
        <f>BRPL_EOD!AM9+BRPL_EOD!AN9</f>
        <v>110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40</v>
      </c>
      <c r="N9">
        <f t="shared" si="0"/>
        <v>150</v>
      </c>
      <c r="O9" s="112">
        <f t="shared" si="1"/>
        <v>0</v>
      </c>
      <c r="P9">
        <v>110</v>
      </c>
      <c r="Q9">
        <v>0</v>
      </c>
      <c r="R9">
        <v>0</v>
      </c>
      <c r="S9">
        <v>0</v>
      </c>
      <c r="T9">
        <v>40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300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240</v>
      </c>
      <c r="G10">
        <f t="shared" si="5"/>
        <v>150</v>
      </c>
      <c r="H10" s="112"/>
      <c r="I10">
        <f>BRPL_EOD!AM10+BRPL_EOD!AN10</f>
        <v>110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40</v>
      </c>
      <c r="N10">
        <f t="shared" si="0"/>
        <v>150</v>
      </c>
      <c r="O10" s="112">
        <f t="shared" si="1"/>
        <v>0</v>
      </c>
      <c r="P10">
        <v>110</v>
      </c>
      <c r="Q10">
        <v>0</v>
      </c>
      <c r="R10">
        <v>0</v>
      </c>
      <c r="S10">
        <v>0</v>
      </c>
      <c r="T10">
        <v>40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150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120</v>
      </c>
      <c r="G11">
        <f t="shared" si="5"/>
        <v>150</v>
      </c>
      <c r="H11" s="112"/>
      <c r="I11">
        <f>BRPL_EOD!AM11+BRPL_EOD!AN11</f>
        <v>110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40</v>
      </c>
      <c r="N11">
        <f t="shared" si="0"/>
        <v>150</v>
      </c>
      <c r="O11" s="112">
        <f t="shared" si="1"/>
        <v>0</v>
      </c>
      <c r="P11">
        <v>110</v>
      </c>
      <c r="Q11">
        <v>0</v>
      </c>
      <c r="R11">
        <v>0</v>
      </c>
      <c r="S11">
        <v>0</v>
      </c>
      <c r="T11">
        <v>40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150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120</v>
      </c>
      <c r="G12">
        <f t="shared" si="5"/>
        <v>150</v>
      </c>
      <c r="H12" s="112"/>
      <c r="I12">
        <f>BRPL_EOD!AM12+BRPL_EOD!AN12</f>
        <v>110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40</v>
      </c>
      <c r="N12">
        <f t="shared" si="0"/>
        <v>150</v>
      </c>
      <c r="O12" s="112">
        <f t="shared" si="1"/>
        <v>0</v>
      </c>
      <c r="P12">
        <v>110</v>
      </c>
      <c r="Q12">
        <v>0</v>
      </c>
      <c r="R12">
        <v>0</v>
      </c>
      <c r="S12">
        <v>0</v>
      </c>
      <c r="T12">
        <v>40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150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120</v>
      </c>
      <c r="G13">
        <f t="shared" si="5"/>
        <v>150</v>
      </c>
      <c r="H13" s="112"/>
      <c r="I13">
        <f>BRPL_EOD!AM13+BRPL_EOD!AN13</f>
        <v>110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40</v>
      </c>
      <c r="N13">
        <f t="shared" si="0"/>
        <v>150</v>
      </c>
      <c r="O13" s="112">
        <f t="shared" si="1"/>
        <v>0</v>
      </c>
      <c r="P13">
        <v>110</v>
      </c>
      <c r="Q13">
        <v>0</v>
      </c>
      <c r="R13">
        <v>0</v>
      </c>
      <c r="S13">
        <v>0</v>
      </c>
      <c r="T13">
        <v>40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150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120</v>
      </c>
      <c r="G14">
        <f t="shared" si="5"/>
        <v>150</v>
      </c>
      <c r="H14" s="112"/>
      <c r="I14">
        <f>BRPL_EOD!AM14+BRPL_EOD!AN14</f>
        <v>110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40</v>
      </c>
      <c r="N14">
        <f t="shared" si="0"/>
        <v>150</v>
      </c>
      <c r="O14" s="112">
        <f t="shared" si="1"/>
        <v>0</v>
      </c>
      <c r="P14">
        <v>110</v>
      </c>
      <c r="Q14">
        <v>0</v>
      </c>
      <c r="R14">
        <v>0</v>
      </c>
      <c r="S14">
        <v>0</v>
      </c>
      <c r="T14">
        <v>40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150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120</v>
      </c>
      <c r="G15">
        <f t="shared" si="5"/>
        <v>150</v>
      </c>
      <c r="H15" s="112"/>
      <c r="I15">
        <f>BRPL_EOD!AM15+BRPL_EOD!AN15</f>
        <v>110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40</v>
      </c>
      <c r="N15">
        <f t="shared" si="0"/>
        <v>150</v>
      </c>
      <c r="O15" s="112">
        <f t="shared" si="1"/>
        <v>0</v>
      </c>
      <c r="P15">
        <v>110</v>
      </c>
      <c r="Q15">
        <v>0</v>
      </c>
      <c r="R15">
        <v>0</v>
      </c>
      <c r="S15">
        <v>0</v>
      </c>
      <c r="T15">
        <v>40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150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120</v>
      </c>
      <c r="G16">
        <f t="shared" si="5"/>
        <v>150</v>
      </c>
      <c r="H16" s="112"/>
      <c r="I16">
        <f>BRPL_EOD!AM16+BRPL_EOD!AN16</f>
        <v>110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40</v>
      </c>
      <c r="N16">
        <f t="shared" si="0"/>
        <v>150</v>
      </c>
      <c r="O16" s="112">
        <f t="shared" si="1"/>
        <v>0</v>
      </c>
      <c r="P16">
        <v>110</v>
      </c>
      <c r="Q16">
        <v>0</v>
      </c>
      <c r="R16">
        <v>0</v>
      </c>
      <c r="S16">
        <v>0</v>
      </c>
      <c r="T16">
        <v>40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150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120</v>
      </c>
      <c r="G17">
        <f t="shared" si="5"/>
        <v>150</v>
      </c>
      <c r="H17" s="112"/>
      <c r="I17">
        <f>BRPL_EOD!AM17+BRPL_EOD!AN17</f>
        <v>110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40</v>
      </c>
      <c r="N17">
        <f t="shared" si="0"/>
        <v>150</v>
      </c>
      <c r="O17" s="112">
        <f t="shared" si="1"/>
        <v>0</v>
      </c>
      <c r="P17">
        <v>110</v>
      </c>
      <c r="Q17">
        <v>0</v>
      </c>
      <c r="R17">
        <v>0</v>
      </c>
      <c r="S17">
        <v>0</v>
      </c>
      <c r="T17">
        <v>40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150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120</v>
      </c>
      <c r="G18">
        <f t="shared" si="5"/>
        <v>150</v>
      </c>
      <c r="H18" s="112"/>
      <c r="I18">
        <f>BRPL_EOD!AM18+BRPL_EOD!AN18</f>
        <v>110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40</v>
      </c>
      <c r="N18">
        <f t="shared" si="0"/>
        <v>150</v>
      </c>
      <c r="O18" s="112">
        <f t="shared" si="1"/>
        <v>0</v>
      </c>
      <c r="P18">
        <v>110</v>
      </c>
      <c r="Q18">
        <v>0</v>
      </c>
      <c r="R18">
        <v>0</v>
      </c>
      <c r="S18">
        <v>0</v>
      </c>
      <c r="T18">
        <v>40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150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120</v>
      </c>
      <c r="G19">
        <f t="shared" si="5"/>
        <v>150</v>
      </c>
      <c r="H19" s="112"/>
      <c r="I19">
        <f>BRPL_EOD!AM19+BRPL_EOD!AN19</f>
        <v>110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40</v>
      </c>
      <c r="N19">
        <f t="shared" si="0"/>
        <v>150</v>
      </c>
      <c r="O19" s="112">
        <f t="shared" si="1"/>
        <v>0</v>
      </c>
      <c r="P19">
        <v>110</v>
      </c>
      <c r="Q19">
        <v>0</v>
      </c>
      <c r="R19">
        <v>0</v>
      </c>
      <c r="S19">
        <v>0</v>
      </c>
      <c r="T19">
        <v>40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150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120</v>
      </c>
      <c r="G20">
        <f t="shared" si="5"/>
        <v>150</v>
      </c>
      <c r="H20" s="112"/>
      <c r="I20">
        <f>BRPL_EOD!AM20+BRPL_EOD!AN20</f>
        <v>110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40</v>
      </c>
      <c r="N20">
        <f t="shared" si="0"/>
        <v>150</v>
      </c>
      <c r="O20" s="112">
        <f t="shared" si="1"/>
        <v>0</v>
      </c>
      <c r="P20">
        <v>110</v>
      </c>
      <c r="Q20">
        <v>0</v>
      </c>
      <c r="R20">
        <v>0</v>
      </c>
      <c r="S20">
        <v>0</v>
      </c>
      <c r="T20">
        <v>40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150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120</v>
      </c>
      <c r="G21">
        <f t="shared" si="5"/>
        <v>150</v>
      </c>
      <c r="H21" s="112"/>
      <c r="I21">
        <f>BRPL_EOD!AM21+BRPL_EOD!AN21</f>
        <v>110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40</v>
      </c>
      <c r="N21">
        <f t="shared" si="0"/>
        <v>150</v>
      </c>
      <c r="O21" s="112">
        <f t="shared" si="1"/>
        <v>0</v>
      </c>
      <c r="P21">
        <v>110</v>
      </c>
      <c r="Q21">
        <v>0</v>
      </c>
      <c r="R21">
        <v>0</v>
      </c>
      <c r="S21">
        <v>0</v>
      </c>
      <c r="T21">
        <v>40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150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120</v>
      </c>
      <c r="G22">
        <f t="shared" si="5"/>
        <v>150</v>
      </c>
      <c r="H22" s="112"/>
      <c r="I22">
        <f>BRPL_EOD!AM22+BRPL_EOD!AN22</f>
        <v>110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40</v>
      </c>
      <c r="N22">
        <f t="shared" si="0"/>
        <v>150</v>
      </c>
      <c r="O22" s="112">
        <f t="shared" si="1"/>
        <v>0</v>
      </c>
      <c r="P22">
        <v>110</v>
      </c>
      <c r="Q22">
        <v>0</v>
      </c>
      <c r="R22">
        <v>0</v>
      </c>
      <c r="S22">
        <v>0</v>
      </c>
      <c r="T22">
        <v>40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150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120</v>
      </c>
      <c r="G23">
        <f t="shared" si="5"/>
        <v>150</v>
      </c>
      <c r="H23" s="112"/>
      <c r="I23">
        <f>BRPL_EOD!AM23+BRPL_EOD!AN23</f>
        <v>110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40</v>
      </c>
      <c r="N23">
        <f t="shared" si="0"/>
        <v>150</v>
      </c>
      <c r="O23" s="112">
        <f t="shared" si="1"/>
        <v>0</v>
      </c>
      <c r="P23">
        <v>110</v>
      </c>
      <c r="Q23">
        <v>0</v>
      </c>
      <c r="R23">
        <v>0</v>
      </c>
      <c r="S23">
        <v>0</v>
      </c>
      <c r="T23">
        <v>40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150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120</v>
      </c>
      <c r="G24">
        <f t="shared" si="5"/>
        <v>150</v>
      </c>
      <c r="H24" s="112"/>
      <c r="I24">
        <f>BRPL_EOD!AM24+BRPL_EOD!AN24</f>
        <v>110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40</v>
      </c>
      <c r="N24">
        <f t="shared" si="0"/>
        <v>150</v>
      </c>
      <c r="O24" s="112">
        <f t="shared" si="1"/>
        <v>0</v>
      </c>
      <c r="P24">
        <v>110</v>
      </c>
      <c r="Q24">
        <v>0</v>
      </c>
      <c r="R24">
        <v>0</v>
      </c>
      <c r="S24">
        <v>0</v>
      </c>
      <c r="T24">
        <v>40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150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120</v>
      </c>
      <c r="G25">
        <f t="shared" si="5"/>
        <v>150</v>
      </c>
      <c r="H25" s="112"/>
      <c r="I25">
        <f>BRPL_EOD!AM25+BRPL_EOD!AN25</f>
        <v>110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40</v>
      </c>
      <c r="N25">
        <f t="shared" si="0"/>
        <v>150</v>
      </c>
      <c r="O25" s="112">
        <f t="shared" si="1"/>
        <v>0</v>
      </c>
      <c r="P25">
        <v>110</v>
      </c>
      <c r="Q25">
        <v>0</v>
      </c>
      <c r="R25">
        <v>0</v>
      </c>
      <c r="S25">
        <v>0</v>
      </c>
      <c r="T25">
        <v>40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150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120</v>
      </c>
      <c r="G26">
        <f t="shared" si="5"/>
        <v>150</v>
      </c>
      <c r="H26" s="112"/>
      <c r="I26">
        <f>BRPL_EOD!AM26+BRPL_EOD!AN26</f>
        <v>110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40</v>
      </c>
      <c r="N26">
        <f t="shared" si="0"/>
        <v>150</v>
      </c>
      <c r="O26" s="112">
        <f t="shared" si="1"/>
        <v>0</v>
      </c>
      <c r="P26">
        <v>110</v>
      </c>
      <c r="Q26">
        <v>0</v>
      </c>
      <c r="R26">
        <v>0</v>
      </c>
      <c r="S26">
        <v>0</v>
      </c>
      <c r="T26">
        <v>40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150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120</v>
      </c>
      <c r="G27">
        <f t="shared" si="5"/>
        <v>150</v>
      </c>
      <c r="H27" s="112"/>
      <c r="I27">
        <f>BRPL_EOD!AM27+BRPL_EOD!AN27</f>
        <v>110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40</v>
      </c>
      <c r="N27">
        <f t="shared" si="0"/>
        <v>150</v>
      </c>
      <c r="O27" s="112">
        <f t="shared" si="1"/>
        <v>0</v>
      </c>
      <c r="P27">
        <v>110</v>
      </c>
      <c r="Q27">
        <v>0</v>
      </c>
      <c r="R27">
        <v>0</v>
      </c>
      <c r="S27">
        <v>0</v>
      </c>
      <c r="T27">
        <v>40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150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120</v>
      </c>
      <c r="G28">
        <f t="shared" si="5"/>
        <v>150</v>
      </c>
      <c r="H28" s="112"/>
      <c r="I28">
        <f>BRPL_EOD!AM28+BRPL_EOD!AN28</f>
        <v>109.22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40.79</v>
      </c>
      <c r="N28">
        <f t="shared" si="0"/>
        <v>150.01</v>
      </c>
      <c r="O28" s="112">
        <f t="shared" si="1"/>
        <v>-9.9999999999909051E-3</v>
      </c>
      <c r="P28">
        <v>109.21271915205654</v>
      </c>
      <c r="Q28">
        <v>0</v>
      </c>
      <c r="R28">
        <v>0</v>
      </c>
      <c r="S28">
        <v>0</v>
      </c>
      <c r="T28">
        <v>40.787280847943471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150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120</v>
      </c>
      <c r="G29">
        <f t="shared" si="5"/>
        <v>150</v>
      </c>
      <c r="H29" s="112"/>
      <c r="I29">
        <f>BRPL_EOD!AM29+BRPL_EOD!AN29</f>
        <v>109.22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40.79</v>
      </c>
      <c r="N29">
        <f t="shared" si="0"/>
        <v>150.01</v>
      </c>
      <c r="O29" s="112">
        <f t="shared" si="1"/>
        <v>-9.9999999999909051E-3</v>
      </c>
      <c r="P29">
        <v>109.21271915205654</v>
      </c>
      <c r="Q29">
        <v>0</v>
      </c>
      <c r="R29">
        <v>0</v>
      </c>
      <c r="S29">
        <v>0</v>
      </c>
      <c r="T29">
        <v>40.787280847943471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150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120</v>
      </c>
      <c r="G30">
        <f t="shared" si="5"/>
        <v>150</v>
      </c>
      <c r="H30" s="112"/>
      <c r="I30">
        <f>BRPL_EOD!AM30+BRPL_EOD!AN30</f>
        <v>109.22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40.79</v>
      </c>
      <c r="N30">
        <f t="shared" si="0"/>
        <v>150.01</v>
      </c>
      <c r="O30" s="112">
        <f t="shared" si="1"/>
        <v>-9.9999999999909051E-3</v>
      </c>
      <c r="P30">
        <v>109.21271915205654</v>
      </c>
      <c r="Q30">
        <v>0</v>
      </c>
      <c r="R30">
        <v>0</v>
      </c>
      <c r="S30">
        <v>0</v>
      </c>
      <c r="T30">
        <v>40.787280847943471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150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120</v>
      </c>
      <c r="G31">
        <f t="shared" si="5"/>
        <v>150</v>
      </c>
      <c r="H31" s="112"/>
      <c r="I31">
        <f>BRPL_EOD!AM31+BRPL_EOD!AN31</f>
        <v>109.22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40.79</v>
      </c>
      <c r="N31">
        <f t="shared" si="0"/>
        <v>150.01</v>
      </c>
      <c r="O31" s="112">
        <f t="shared" si="1"/>
        <v>-9.9999999999909051E-3</v>
      </c>
      <c r="P31">
        <v>109.21271915205654</v>
      </c>
      <c r="Q31">
        <v>0</v>
      </c>
      <c r="R31">
        <v>0</v>
      </c>
      <c r="S31">
        <v>0</v>
      </c>
      <c r="T31">
        <v>40.787280847943471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150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120</v>
      </c>
      <c r="G32">
        <f t="shared" si="5"/>
        <v>150</v>
      </c>
      <c r="H32" s="112"/>
      <c r="I32">
        <f>BRPL_EOD!AM32+BRPL_EOD!AN32</f>
        <v>109.22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40.79</v>
      </c>
      <c r="N32">
        <f t="shared" si="0"/>
        <v>150.01</v>
      </c>
      <c r="O32" s="112">
        <f t="shared" si="1"/>
        <v>-9.9999999999909051E-3</v>
      </c>
      <c r="P32">
        <v>109.21271915205654</v>
      </c>
      <c r="Q32">
        <v>0</v>
      </c>
      <c r="R32">
        <v>0</v>
      </c>
      <c r="S32">
        <v>0</v>
      </c>
      <c r="T32">
        <v>40.787280847943471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150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120</v>
      </c>
      <c r="G33">
        <f t="shared" si="5"/>
        <v>150</v>
      </c>
      <c r="H33" s="112"/>
      <c r="I33">
        <f>BRPL_EOD!AM33+BRPL_EOD!AN33</f>
        <v>109.22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40.79</v>
      </c>
      <c r="N33">
        <f t="shared" si="0"/>
        <v>150.01</v>
      </c>
      <c r="O33" s="112">
        <f t="shared" si="1"/>
        <v>-9.9999999999909051E-3</v>
      </c>
      <c r="P33">
        <v>109.21271915205654</v>
      </c>
      <c r="Q33">
        <v>0</v>
      </c>
      <c r="R33">
        <v>0</v>
      </c>
      <c r="S33">
        <v>0</v>
      </c>
      <c r="T33">
        <v>40.787280847943471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150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120</v>
      </c>
      <c r="G34">
        <f t="shared" si="5"/>
        <v>150</v>
      </c>
      <c r="H34" s="112"/>
      <c r="I34">
        <f>BRPL_EOD!AM34+BRPL_EOD!AN34</f>
        <v>109.22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40.79</v>
      </c>
      <c r="N34">
        <f t="shared" si="0"/>
        <v>150.01</v>
      </c>
      <c r="O34" s="112">
        <f t="shared" si="1"/>
        <v>-9.9999999999909051E-3</v>
      </c>
      <c r="P34">
        <v>109.21271915205654</v>
      </c>
      <c r="Q34">
        <v>0</v>
      </c>
      <c r="R34">
        <v>0</v>
      </c>
      <c r="S34">
        <v>0</v>
      </c>
      <c r="T34">
        <v>40.787280847943471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150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120</v>
      </c>
      <c r="G35">
        <f t="shared" si="5"/>
        <v>150</v>
      </c>
      <c r="H35" s="112"/>
      <c r="I35">
        <f>BRPL_EOD!AM35+BRPL_EOD!AN35</f>
        <v>109.22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40.79</v>
      </c>
      <c r="N35">
        <f t="shared" si="0"/>
        <v>150.01</v>
      </c>
      <c r="O35" s="112">
        <f t="shared" si="1"/>
        <v>-9.9999999999909051E-3</v>
      </c>
      <c r="P35">
        <v>109.21271915205654</v>
      </c>
      <c r="Q35">
        <v>0</v>
      </c>
      <c r="R35">
        <v>0</v>
      </c>
      <c r="S35">
        <v>0</v>
      </c>
      <c r="T35">
        <v>40.787280847943471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150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120</v>
      </c>
      <c r="G36">
        <f t="shared" si="5"/>
        <v>150</v>
      </c>
      <c r="H36" s="112"/>
      <c r="I36">
        <f>BRPL_EOD!AM36+BRPL_EOD!AN36</f>
        <v>109.22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40.79</v>
      </c>
      <c r="N36">
        <f t="shared" si="0"/>
        <v>150.01</v>
      </c>
      <c r="O36" s="112">
        <f t="shared" si="1"/>
        <v>-9.9999999999909051E-3</v>
      </c>
      <c r="P36">
        <v>109.21271915205654</v>
      </c>
      <c r="Q36">
        <v>0</v>
      </c>
      <c r="R36">
        <v>0</v>
      </c>
      <c r="S36">
        <v>0</v>
      </c>
      <c r="T36">
        <v>40.787280847943471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150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120</v>
      </c>
      <c r="G37">
        <f t="shared" si="5"/>
        <v>150</v>
      </c>
      <c r="H37" s="112"/>
      <c r="I37">
        <f>BRPL_EOD!AM37+BRPL_EOD!AN37</f>
        <v>109.22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40.79</v>
      </c>
      <c r="N37">
        <f t="shared" si="0"/>
        <v>150.01</v>
      </c>
      <c r="O37" s="112">
        <f t="shared" si="1"/>
        <v>-9.9999999999909051E-3</v>
      </c>
      <c r="P37">
        <v>109.21271915205654</v>
      </c>
      <c r="Q37">
        <v>0</v>
      </c>
      <c r="R37">
        <v>0</v>
      </c>
      <c r="S37">
        <v>0</v>
      </c>
      <c r="T37">
        <v>40.787280847943471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150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120</v>
      </c>
      <c r="G38">
        <f t="shared" si="5"/>
        <v>150</v>
      </c>
      <c r="H38" s="112"/>
      <c r="I38">
        <f>BRPL_EOD!AM38+BRPL_EOD!AN38</f>
        <v>109.22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40.79</v>
      </c>
      <c r="N38">
        <f t="shared" si="0"/>
        <v>150.01</v>
      </c>
      <c r="O38" s="112">
        <f t="shared" si="1"/>
        <v>-9.9999999999909051E-3</v>
      </c>
      <c r="P38">
        <v>109.21271915205654</v>
      </c>
      <c r="Q38">
        <v>0</v>
      </c>
      <c r="R38">
        <v>0</v>
      </c>
      <c r="S38">
        <v>0</v>
      </c>
      <c r="T38">
        <v>40.787280847943471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150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120</v>
      </c>
      <c r="G39">
        <f t="shared" si="5"/>
        <v>150</v>
      </c>
      <c r="H39" s="112"/>
      <c r="I39">
        <f>BRPL_EOD!AM39+BRPL_EOD!AN39</f>
        <v>109.22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40.79</v>
      </c>
      <c r="N39">
        <f t="shared" si="0"/>
        <v>150.01</v>
      </c>
      <c r="O39" s="112">
        <f t="shared" si="1"/>
        <v>-9.9999999999909051E-3</v>
      </c>
      <c r="P39">
        <v>109.21271915205654</v>
      </c>
      <c r="Q39">
        <v>0</v>
      </c>
      <c r="R39">
        <v>0</v>
      </c>
      <c r="S39">
        <v>0</v>
      </c>
      <c r="T39">
        <v>40.787280847943471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150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120</v>
      </c>
      <c r="G40">
        <f t="shared" si="5"/>
        <v>150</v>
      </c>
      <c r="H40" s="112"/>
      <c r="I40">
        <f>BRPL_EOD!AM40+BRPL_EOD!AN40</f>
        <v>109.22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40.79</v>
      </c>
      <c r="N40">
        <f t="shared" si="0"/>
        <v>150.01</v>
      </c>
      <c r="O40" s="112">
        <f t="shared" si="1"/>
        <v>-9.9999999999909051E-3</v>
      </c>
      <c r="P40">
        <v>109.21271915205654</v>
      </c>
      <c r="Q40">
        <v>0</v>
      </c>
      <c r="R40">
        <v>0</v>
      </c>
      <c r="S40">
        <v>0</v>
      </c>
      <c r="T40">
        <v>40.787280847943471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150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120</v>
      </c>
      <c r="G41">
        <f t="shared" si="5"/>
        <v>150</v>
      </c>
      <c r="H41" s="112"/>
      <c r="I41">
        <f>BRPL_EOD!AM41+BRPL_EOD!AN41</f>
        <v>109.22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40.79</v>
      </c>
      <c r="N41">
        <f t="shared" si="0"/>
        <v>150.01</v>
      </c>
      <c r="O41" s="112">
        <f t="shared" si="1"/>
        <v>-9.9999999999909051E-3</v>
      </c>
      <c r="P41">
        <v>109.21271915205654</v>
      </c>
      <c r="Q41">
        <v>0</v>
      </c>
      <c r="R41">
        <v>0</v>
      </c>
      <c r="S41">
        <v>0</v>
      </c>
      <c r="T41">
        <v>40.787280847943471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150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120</v>
      </c>
      <c r="G42">
        <f t="shared" si="5"/>
        <v>150</v>
      </c>
      <c r="H42" s="112"/>
      <c r="I42">
        <f>BRPL_EOD!AM42+BRPL_EOD!AN42</f>
        <v>109.22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40.79</v>
      </c>
      <c r="N42">
        <f t="shared" si="0"/>
        <v>150.01</v>
      </c>
      <c r="O42" s="112">
        <f t="shared" si="1"/>
        <v>-9.9999999999909051E-3</v>
      </c>
      <c r="P42">
        <v>109.21271915205654</v>
      </c>
      <c r="Q42">
        <v>0</v>
      </c>
      <c r="R42">
        <v>0</v>
      </c>
      <c r="S42">
        <v>0</v>
      </c>
      <c r="T42">
        <v>40.787280847943471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150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120</v>
      </c>
      <c r="G43">
        <f t="shared" si="5"/>
        <v>150</v>
      </c>
      <c r="H43" s="112"/>
      <c r="I43">
        <f>BRPL_EOD!AM43+BRPL_EOD!AN43</f>
        <v>109.22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40.79</v>
      </c>
      <c r="N43">
        <f t="shared" si="0"/>
        <v>150.01</v>
      </c>
      <c r="O43" s="112">
        <f t="shared" si="1"/>
        <v>-9.9999999999909051E-3</v>
      </c>
      <c r="P43">
        <v>109.21271915205654</v>
      </c>
      <c r="Q43">
        <v>0</v>
      </c>
      <c r="R43">
        <v>0</v>
      </c>
      <c r="S43">
        <v>0</v>
      </c>
      <c r="T43">
        <v>40.787280847943471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150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120</v>
      </c>
      <c r="G44">
        <f t="shared" si="5"/>
        <v>150</v>
      </c>
      <c r="H44" s="112"/>
      <c r="I44">
        <f>BRPL_EOD!AM44+BRPL_EOD!AN44</f>
        <v>109.22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40.79</v>
      </c>
      <c r="N44">
        <f t="shared" si="0"/>
        <v>150.01</v>
      </c>
      <c r="O44" s="112">
        <f t="shared" si="1"/>
        <v>-9.9999999999909051E-3</v>
      </c>
      <c r="P44">
        <v>109.21271915205654</v>
      </c>
      <c r="Q44">
        <v>0</v>
      </c>
      <c r="R44">
        <v>0</v>
      </c>
      <c r="S44">
        <v>0</v>
      </c>
      <c r="T44">
        <v>40.787280847943471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150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120</v>
      </c>
      <c r="G45">
        <f t="shared" si="5"/>
        <v>150</v>
      </c>
      <c r="H45" s="112"/>
      <c r="I45">
        <f>BRPL_EOD!AM45+BRPL_EOD!AN45</f>
        <v>109.22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40.79</v>
      </c>
      <c r="N45">
        <f t="shared" si="0"/>
        <v>150.01</v>
      </c>
      <c r="O45" s="112">
        <f t="shared" si="1"/>
        <v>-9.9999999999909051E-3</v>
      </c>
      <c r="P45">
        <v>109.21271915205654</v>
      </c>
      <c r="Q45">
        <v>0</v>
      </c>
      <c r="R45">
        <v>0</v>
      </c>
      <c r="S45">
        <v>0</v>
      </c>
      <c r="T45">
        <v>40.787280847943471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150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120</v>
      </c>
      <c r="G46">
        <f t="shared" si="5"/>
        <v>150</v>
      </c>
      <c r="H46" s="112"/>
      <c r="I46">
        <f>BRPL_EOD!AM46+BRPL_EOD!AN46</f>
        <v>109.22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40.79</v>
      </c>
      <c r="N46">
        <f t="shared" si="0"/>
        <v>150.01</v>
      </c>
      <c r="O46" s="112">
        <f t="shared" si="1"/>
        <v>-9.9999999999909051E-3</v>
      </c>
      <c r="P46">
        <v>109.21271915205654</v>
      </c>
      <c r="Q46">
        <v>0</v>
      </c>
      <c r="R46">
        <v>0</v>
      </c>
      <c r="S46">
        <v>0</v>
      </c>
      <c r="T46">
        <v>40.787280847943471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150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120</v>
      </c>
      <c r="G47">
        <f t="shared" si="5"/>
        <v>150</v>
      </c>
      <c r="H47" s="112"/>
      <c r="I47">
        <f>BRPL_EOD!AM47+BRPL_EOD!AN47</f>
        <v>109.22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40.79</v>
      </c>
      <c r="N47">
        <f t="shared" si="0"/>
        <v>150.01</v>
      </c>
      <c r="O47" s="112">
        <f t="shared" si="1"/>
        <v>-9.9999999999909051E-3</v>
      </c>
      <c r="P47">
        <v>109.21271915205654</v>
      </c>
      <c r="Q47">
        <v>0</v>
      </c>
      <c r="R47">
        <v>0</v>
      </c>
      <c r="S47">
        <v>0</v>
      </c>
      <c r="T47">
        <v>40.787280847943471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150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120</v>
      </c>
      <c r="G48">
        <f t="shared" si="5"/>
        <v>150</v>
      </c>
      <c r="H48" s="112"/>
      <c r="I48">
        <f>BRPL_EOD!AM48+BRPL_EOD!AN48</f>
        <v>109.22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40.79</v>
      </c>
      <c r="N48">
        <f t="shared" si="0"/>
        <v>150.01</v>
      </c>
      <c r="O48" s="112">
        <f t="shared" si="1"/>
        <v>-9.9999999999909051E-3</v>
      </c>
      <c r="P48">
        <v>109.21271915205654</v>
      </c>
      <c r="Q48">
        <v>0</v>
      </c>
      <c r="R48">
        <v>0</v>
      </c>
      <c r="S48">
        <v>0</v>
      </c>
      <c r="T48">
        <v>40.787280847943471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150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120</v>
      </c>
      <c r="G49">
        <f t="shared" si="5"/>
        <v>150</v>
      </c>
      <c r="H49" s="112"/>
      <c r="I49">
        <f>BRPL_EOD!AM49+BRPL_EOD!AN49</f>
        <v>109.22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40.79</v>
      </c>
      <c r="N49">
        <f t="shared" si="0"/>
        <v>150.01</v>
      </c>
      <c r="O49" s="112">
        <f t="shared" si="1"/>
        <v>-9.9999999999909051E-3</v>
      </c>
      <c r="P49">
        <v>109.21271915205654</v>
      </c>
      <c r="Q49">
        <v>0</v>
      </c>
      <c r="R49">
        <v>0</v>
      </c>
      <c r="S49">
        <v>0</v>
      </c>
      <c r="T49">
        <v>40.787280847943471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150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120</v>
      </c>
      <c r="G50">
        <f t="shared" si="5"/>
        <v>150</v>
      </c>
      <c r="H50" s="112"/>
      <c r="I50">
        <f>BRPL_EOD!AM50+BRPL_EOD!AN50</f>
        <v>109.22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40.79</v>
      </c>
      <c r="N50">
        <f t="shared" si="0"/>
        <v>150.01</v>
      </c>
      <c r="O50" s="112">
        <f t="shared" si="1"/>
        <v>-9.9999999999909051E-3</v>
      </c>
      <c r="P50">
        <v>109.21271915205654</v>
      </c>
      <c r="Q50">
        <v>0</v>
      </c>
      <c r="R50">
        <v>0</v>
      </c>
      <c r="S50">
        <v>0</v>
      </c>
      <c r="T50">
        <v>40.787280847943471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150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120</v>
      </c>
      <c r="G51">
        <f t="shared" si="5"/>
        <v>150</v>
      </c>
      <c r="H51" s="112"/>
      <c r="I51">
        <f>BRPL_EOD!AM51+BRPL_EOD!AN51</f>
        <v>109.22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40.79</v>
      </c>
      <c r="N51">
        <f t="shared" si="0"/>
        <v>150.01</v>
      </c>
      <c r="O51" s="112">
        <f t="shared" si="1"/>
        <v>-9.9999999999909051E-3</v>
      </c>
      <c r="P51">
        <v>109.21271915205654</v>
      </c>
      <c r="Q51">
        <v>0</v>
      </c>
      <c r="R51">
        <v>0</v>
      </c>
      <c r="S51">
        <v>0</v>
      </c>
      <c r="T51">
        <v>40.787280847943471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150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120</v>
      </c>
      <c r="G52">
        <f t="shared" si="5"/>
        <v>150</v>
      </c>
      <c r="H52" s="112"/>
      <c r="I52">
        <f>BRPL_EOD!AM52+BRPL_EOD!AN52</f>
        <v>109.22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40.79</v>
      </c>
      <c r="N52">
        <f t="shared" si="0"/>
        <v>150.01</v>
      </c>
      <c r="O52" s="112">
        <f t="shared" si="1"/>
        <v>-9.9999999999909051E-3</v>
      </c>
      <c r="P52">
        <v>109.21271915205654</v>
      </c>
      <c r="Q52">
        <v>0</v>
      </c>
      <c r="R52">
        <v>0</v>
      </c>
      <c r="S52">
        <v>0</v>
      </c>
      <c r="T52">
        <v>40.787280847943471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150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120</v>
      </c>
      <c r="G53">
        <f t="shared" si="5"/>
        <v>150</v>
      </c>
      <c r="H53" s="112"/>
      <c r="I53">
        <f>BRPL_EOD!AM53+BRPL_EOD!AN53</f>
        <v>109.22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40.79</v>
      </c>
      <c r="N53">
        <f t="shared" si="0"/>
        <v>150.01</v>
      </c>
      <c r="O53" s="112">
        <f t="shared" si="1"/>
        <v>-9.9999999999909051E-3</v>
      </c>
      <c r="P53">
        <v>109.21271915205654</v>
      </c>
      <c r="Q53">
        <v>0</v>
      </c>
      <c r="R53">
        <v>0</v>
      </c>
      <c r="S53">
        <v>0</v>
      </c>
      <c r="T53">
        <v>40.787280847943471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150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120</v>
      </c>
      <c r="G54">
        <f t="shared" si="5"/>
        <v>150</v>
      </c>
      <c r="H54" s="112"/>
      <c r="I54">
        <f>BRPL_EOD!AM54+BRPL_EOD!AN54</f>
        <v>110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40</v>
      </c>
      <c r="N54">
        <f t="shared" si="0"/>
        <v>150</v>
      </c>
      <c r="O54" s="112">
        <f t="shared" si="1"/>
        <v>0</v>
      </c>
      <c r="P54">
        <v>110</v>
      </c>
      <c r="Q54">
        <v>0</v>
      </c>
      <c r="R54">
        <v>0</v>
      </c>
      <c r="S54">
        <v>0</v>
      </c>
      <c r="T54">
        <v>40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150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120</v>
      </c>
      <c r="G55">
        <f t="shared" si="5"/>
        <v>150</v>
      </c>
      <c r="H55" s="112"/>
      <c r="I55">
        <f>BRPL_EOD!AM55+BRPL_EOD!AN55</f>
        <v>110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40</v>
      </c>
      <c r="N55">
        <f t="shared" si="0"/>
        <v>150</v>
      </c>
      <c r="O55" s="112">
        <f t="shared" si="1"/>
        <v>0</v>
      </c>
      <c r="P55">
        <v>110</v>
      </c>
      <c r="Q55">
        <v>0</v>
      </c>
      <c r="R55">
        <v>0</v>
      </c>
      <c r="S55">
        <v>0</v>
      </c>
      <c r="T55">
        <v>40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150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120</v>
      </c>
      <c r="G56">
        <f t="shared" si="5"/>
        <v>150</v>
      </c>
      <c r="H56" s="112"/>
      <c r="I56">
        <f>BRPL_EOD!AM56+BRPL_EOD!AN56</f>
        <v>110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40</v>
      </c>
      <c r="N56">
        <f t="shared" si="0"/>
        <v>150</v>
      </c>
      <c r="O56" s="112">
        <f t="shared" si="1"/>
        <v>0</v>
      </c>
      <c r="P56">
        <v>110</v>
      </c>
      <c r="Q56">
        <v>0</v>
      </c>
      <c r="R56">
        <v>0</v>
      </c>
      <c r="S56">
        <v>0</v>
      </c>
      <c r="T56">
        <v>40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150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120</v>
      </c>
      <c r="G57">
        <f t="shared" si="5"/>
        <v>150</v>
      </c>
      <c r="H57" s="112"/>
      <c r="I57">
        <f>BRPL_EOD!AM57+BRPL_EOD!AN57</f>
        <v>110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40</v>
      </c>
      <c r="N57">
        <f t="shared" si="0"/>
        <v>150</v>
      </c>
      <c r="O57" s="112">
        <f t="shared" si="1"/>
        <v>0</v>
      </c>
      <c r="P57">
        <v>110</v>
      </c>
      <c r="Q57">
        <v>0</v>
      </c>
      <c r="R57">
        <v>0</v>
      </c>
      <c r="S57">
        <v>0</v>
      </c>
      <c r="T57">
        <v>40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150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120</v>
      </c>
      <c r="G58">
        <f t="shared" si="5"/>
        <v>150</v>
      </c>
      <c r="H58" s="112"/>
      <c r="I58">
        <f>BRPL_EOD!AM58+BRPL_EOD!AN58</f>
        <v>110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40</v>
      </c>
      <c r="N58">
        <f t="shared" si="0"/>
        <v>150</v>
      </c>
      <c r="O58" s="112">
        <f t="shared" si="1"/>
        <v>0</v>
      </c>
      <c r="P58">
        <v>110</v>
      </c>
      <c r="Q58">
        <v>0</v>
      </c>
      <c r="R58">
        <v>0</v>
      </c>
      <c r="S58">
        <v>0</v>
      </c>
      <c r="T58">
        <v>40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150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120</v>
      </c>
      <c r="G59">
        <f t="shared" si="5"/>
        <v>150</v>
      </c>
      <c r="H59" s="112"/>
      <c r="I59">
        <f>BRPL_EOD!AM59+BRPL_EOD!AN59</f>
        <v>110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40</v>
      </c>
      <c r="N59">
        <f t="shared" si="0"/>
        <v>150</v>
      </c>
      <c r="O59" s="112">
        <f t="shared" si="1"/>
        <v>0</v>
      </c>
      <c r="P59">
        <v>110</v>
      </c>
      <c r="Q59">
        <v>0</v>
      </c>
      <c r="R59">
        <v>0</v>
      </c>
      <c r="S59">
        <v>0</v>
      </c>
      <c r="T59">
        <v>40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150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120</v>
      </c>
      <c r="G60">
        <f t="shared" si="5"/>
        <v>150</v>
      </c>
      <c r="H60" s="112"/>
      <c r="I60">
        <f>BRPL_EOD!AM60+BRPL_EOD!AN60</f>
        <v>110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40</v>
      </c>
      <c r="N60">
        <f t="shared" si="0"/>
        <v>150</v>
      </c>
      <c r="O60" s="112">
        <f t="shared" si="1"/>
        <v>0</v>
      </c>
      <c r="P60">
        <v>110</v>
      </c>
      <c r="Q60">
        <v>0</v>
      </c>
      <c r="R60">
        <v>0</v>
      </c>
      <c r="S60">
        <v>0</v>
      </c>
      <c r="T60">
        <v>40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210</v>
      </c>
      <c r="C61">
        <f>BAWANA!G61</f>
        <v>0</v>
      </c>
      <c r="D61">
        <f>BAWANA!AP61</f>
        <v>176.71</v>
      </c>
      <c r="E61">
        <f>BAWANA!AQ61</f>
        <v>0</v>
      </c>
      <c r="F61">
        <f t="shared" si="4"/>
        <v>168</v>
      </c>
      <c r="G61">
        <f t="shared" si="5"/>
        <v>176.71</v>
      </c>
      <c r="H61" s="112"/>
      <c r="I61">
        <f>BRPL_EOD!AM61+BRPL_EOD!AN61</f>
        <v>136.71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40</v>
      </c>
      <c r="N61">
        <f t="shared" si="0"/>
        <v>176.71</v>
      </c>
      <c r="O61" s="112">
        <f t="shared" si="1"/>
        <v>0</v>
      </c>
      <c r="P61">
        <v>136.71</v>
      </c>
      <c r="Q61">
        <v>0</v>
      </c>
      <c r="R61">
        <v>0</v>
      </c>
      <c r="S61">
        <v>0</v>
      </c>
      <c r="T61">
        <v>40</v>
      </c>
      <c r="U61" s="114">
        <f t="shared" si="2"/>
        <v>176.71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210</v>
      </c>
      <c r="C62">
        <f>BAWANA!G62</f>
        <v>0</v>
      </c>
      <c r="D62">
        <f>BAWANA!AP62</f>
        <v>176.71</v>
      </c>
      <c r="E62">
        <f>BAWANA!AQ62</f>
        <v>0</v>
      </c>
      <c r="F62">
        <f t="shared" si="4"/>
        <v>168</v>
      </c>
      <c r="G62">
        <f t="shared" si="5"/>
        <v>176.71</v>
      </c>
      <c r="H62" s="112"/>
      <c r="I62">
        <f>BRPL_EOD!AM62+BRPL_EOD!AN62</f>
        <v>136.71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40</v>
      </c>
      <c r="N62">
        <f t="shared" si="0"/>
        <v>176.71</v>
      </c>
      <c r="O62" s="112">
        <f t="shared" si="1"/>
        <v>0</v>
      </c>
      <c r="P62">
        <v>136.71</v>
      </c>
      <c r="Q62">
        <v>0</v>
      </c>
      <c r="R62">
        <v>0</v>
      </c>
      <c r="S62">
        <v>0</v>
      </c>
      <c r="T62">
        <v>40</v>
      </c>
      <c r="U62" s="114">
        <f t="shared" si="2"/>
        <v>176.71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210</v>
      </c>
      <c r="C63">
        <f>BAWANA!G63</f>
        <v>0</v>
      </c>
      <c r="D63">
        <f>BAWANA!AP63</f>
        <v>176.71</v>
      </c>
      <c r="E63">
        <f>BAWANA!AQ63</f>
        <v>0</v>
      </c>
      <c r="F63">
        <f t="shared" si="4"/>
        <v>168</v>
      </c>
      <c r="G63">
        <f t="shared" si="5"/>
        <v>176.71</v>
      </c>
      <c r="H63" s="112"/>
      <c r="I63">
        <f>BRPL_EOD!AM63+BRPL_EOD!AN63</f>
        <v>136.71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40</v>
      </c>
      <c r="N63">
        <f t="shared" si="0"/>
        <v>176.71</v>
      </c>
      <c r="O63" s="112">
        <f t="shared" si="1"/>
        <v>0</v>
      </c>
      <c r="P63">
        <v>136.71</v>
      </c>
      <c r="Q63">
        <v>0</v>
      </c>
      <c r="R63">
        <v>0</v>
      </c>
      <c r="S63">
        <v>0</v>
      </c>
      <c r="T63">
        <v>40</v>
      </c>
      <c r="U63" s="114">
        <f t="shared" si="2"/>
        <v>176.71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210</v>
      </c>
      <c r="C64">
        <f>BAWANA!G64</f>
        <v>0</v>
      </c>
      <c r="D64">
        <f>BAWANA!AP64</f>
        <v>176.71</v>
      </c>
      <c r="E64">
        <f>BAWANA!AQ64</f>
        <v>0</v>
      </c>
      <c r="F64">
        <f t="shared" si="4"/>
        <v>168</v>
      </c>
      <c r="G64">
        <f t="shared" si="5"/>
        <v>176.71</v>
      </c>
      <c r="H64" s="112"/>
      <c r="I64">
        <f>BRPL_EOD!AM64+BRPL_EOD!AN64</f>
        <v>136.71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40</v>
      </c>
      <c r="N64">
        <f t="shared" si="0"/>
        <v>176.71</v>
      </c>
      <c r="O64" s="112">
        <f t="shared" si="1"/>
        <v>0</v>
      </c>
      <c r="P64">
        <v>136.71</v>
      </c>
      <c r="Q64">
        <v>0</v>
      </c>
      <c r="R64">
        <v>0</v>
      </c>
      <c r="S64">
        <v>0</v>
      </c>
      <c r="T64">
        <v>40</v>
      </c>
      <c r="U64" s="114">
        <f t="shared" si="2"/>
        <v>176.71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210</v>
      </c>
      <c r="C65">
        <f>BAWANA!G65</f>
        <v>0</v>
      </c>
      <c r="D65">
        <f>BAWANA!AP65</f>
        <v>176.71</v>
      </c>
      <c r="E65">
        <f>BAWANA!AQ65</f>
        <v>0</v>
      </c>
      <c r="F65">
        <f t="shared" si="4"/>
        <v>168</v>
      </c>
      <c r="G65">
        <f t="shared" si="5"/>
        <v>176.71</v>
      </c>
      <c r="H65" s="112"/>
      <c r="I65">
        <f>BRPL_EOD!AM65+BRPL_EOD!AN65</f>
        <v>136.71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40</v>
      </c>
      <c r="N65">
        <f t="shared" si="0"/>
        <v>176.71</v>
      </c>
      <c r="O65" s="112">
        <f t="shared" si="1"/>
        <v>0</v>
      </c>
      <c r="P65">
        <v>136.71</v>
      </c>
      <c r="Q65">
        <v>0</v>
      </c>
      <c r="R65">
        <v>0</v>
      </c>
      <c r="S65">
        <v>0</v>
      </c>
      <c r="T65">
        <v>40</v>
      </c>
      <c r="U65" s="114">
        <f t="shared" si="2"/>
        <v>176.71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210</v>
      </c>
      <c r="C66">
        <f>BAWANA!G66</f>
        <v>0</v>
      </c>
      <c r="D66">
        <f>BAWANA!AP66</f>
        <v>176.71</v>
      </c>
      <c r="E66">
        <f>BAWANA!AQ66</f>
        <v>0</v>
      </c>
      <c r="F66">
        <f t="shared" si="4"/>
        <v>168</v>
      </c>
      <c r="G66">
        <f t="shared" si="5"/>
        <v>176.71</v>
      </c>
      <c r="H66" s="112"/>
      <c r="I66">
        <f>BRPL_EOD!AM66+BRPL_EOD!AN66</f>
        <v>136.71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40</v>
      </c>
      <c r="N66">
        <f t="shared" si="0"/>
        <v>176.71</v>
      </c>
      <c r="O66" s="112">
        <f t="shared" si="1"/>
        <v>0</v>
      </c>
      <c r="P66">
        <v>136.71</v>
      </c>
      <c r="Q66">
        <v>0</v>
      </c>
      <c r="R66">
        <v>0</v>
      </c>
      <c r="S66">
        <v>0</v>
      </c>
      <c r="T66">
        <v>40</v>
      </c>
      <c r="U66" s="114">
        <f t="shared" si="2"/>
        <v>176.71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210</v>
      </c>
      <c r="C67">
        <f>BAWANA!G67</f>
        <v>0</v>
      </c>
      <c r="D67">
        <f>BAWANA!AP67</f>
        <v>150.71</v>
      </c>
      <c r="E67">
        <f>BAWANA!AQ67</f>
        <v>0</v>
      </c>
      <c r="F67">
        <f t="shared" si="4"/>
        <v>168</v>
      </c>
      <c r="G67">
        <f t="shared" si="5"/>
        <v>150.71</v>
      </c>
      <c r="H67" s="112"/>
      <c r="I67">
        <f>BRPL_EOD!AM67+BRPL_EOD!AN67</f>
        <v>110.71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40</v>
      </c>
      <c r="N67">
        <f t="shared" ref="N67:N98" si="7">SUM(I67:M67)</f>
        <v>150.70999999999998</v>
      </c>
      <c r="O67" s="112">
        <f t="shared" ref="O67:O98" si="8">G67-N67</f>
        <v>0</v>
      </c>
      <c r="P67">
        <v>110.71000000000001</v>
      </c>
      <c r="Q67">
        <v>0</v>
      </c>
      <c r="R67">
        <v>0</v>
      </c>
      <c r="S67">
        <v>0</v>
      </c>
      <c r="T67">
        <v>40.000000000000007</v>
      </c>
      <c r="U67" s="114">
        <f t="shared" ref="U67:U98" si="9">SUM(P67:T67)</f>
        <v>150.71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210</v>
      </c>
      <c r="C68">
        <f>BAWANA!G68</f>
        <v>0</v>
      </c>
      <c r="D68">
        <f>BAWANA!AP68</f>
        <v>150.71</v>
      </c>
      <c r="E68">
        <f>BAWANA!AQ68</f>
        <v>0</v>
      </c>
      <c r="F68">
        <f t="shared" ref="F68:F98" si="11">(B68+C68)*0.8</f>
        <v>168</v>
      </c>
      <c r="G68">
        <f t="shared" ref="G68:G98" si="12">(D68+E68)</f>
        <v>150.71</v>
      </c>
      <c r="H68" s="112"/>
      <c r="I68">
        <f>BRPL_EOD!AM68+BRPL_EOD!AN68</f>
        <v>110.71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40</v>
      </c>
      <c r="N68">
        <f t="shared" si="7"/>
        <v>150.70999999999998</v>
      </c>
      <c r="O68" s="112">
        <f t="shared" si="8"/>
        <v>0</v>
      </c>
      <c r="P68">
        <v>110.71000000000001</v>
      </c>
      <c r="Q68">
        <v>0</v>
      </c>
      <c r="R68">
        <v>0</v>
      </c>
      <c r="S68">
        <v>0</v>
      </c>
      <c r="T68">
        <v>40.000000000000007</v>
      </c>
      <c r="U68" s="114">
        <f t="shared" si="9"/>
        <v>150.71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210</v>
      </c>
      <c r="C69">
        <f>BAWANA!G69</f>
        <v>0</v>
      </c>
      <c r="D69">
        <f>BAWANA!AP69</f>
        <v>167.81</v>
      </c>
      <c r="E69">
        <f>BAWANA!AQ69</f>
        <v>0</v>
      </c>
      <c r="F69">
        <f t="shared" si="11"/>
        <v>168</v>
      </c>
      <c r="G69">
        <f t="shared" si="12"/>
        <v>167.81</v>
      </c>
      <c r="H69" s="112"/>
      <c r="I69">
        <f>BRPL_EOD!AM69+BRPL_EOD!AN69</f>
        <v>110.71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57.1</v>
      </c>
      <c r="N69">
        <f t="shared" si="7"/>
        <v>167.81</v>
      </c>
      <c r="O69" s="112">
        <f t="shared" si="8"/>
        <v>0</v>
      </c>
      <c r="P69">
        <v>110.71</v>
      </c>
      <c r="Q69">
        <v>0</v>
      </c>
      <c r="R69">
        <v>0</v>
      </c>
      <c r="S69">
        <v>0</v>
      </c>
      <c r="T69">
        <v>57.1</v>
      </c>
      <c r="U69" s="114">
        <f t="shared" si="9"/>
        <v>167.81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210</v>
      </c>
      <c r="C70">
        <f>BAWANA!G70</f>
        <v>0</v>
      </c>
      <c r="D70">
        <f>BAWANA!AP70</f>
        <v>167.81</v>
      </c>
      <c r="E70">
        <f>BAWANA!AQ70</f>
        <v>0</v>
      </c>
      <c r="F70">
        <f t="shared" si="11"/>
        <v>168</v>
      </c>
      <c r="G70">
        <f t="shared" si="12"/>
        <v>167.81</v>
      </c>
      <c r="H70" s="112"/>
      <c r="I70">
        <f>BRPL_EOD!AM70+BRPL_EOD!AN70</f>
        <v>110.71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57.1</v>
      </c>
      <c r="N70">
        <f t="shared" si="7"/>
        <v>167.81</v>
      </c>
      <c r="O70" s="112">
        <f t="shared" si="8"/>
        <v>0</v>
      </c>
      <c r="P70">
        <v>110.71</v>
      </c>
      <c r="Q70">
        <v>0</v>
      </c>
      <c r="R70">
        <v>0</v>
      </c>
      <c r="S70">
        <v>0</v>
      </c>
      <c r="T70">
        <v>57.1</v>
      </c>
      <c r="U70" s="114">
        <f t="shared" si="9"/>
        <v>167.81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210</v>
      </c>
      <c r="C71">
        <f>BAWANA!G71</f>
        <v>0</v>
      </c>
      <c r="D71">
        <f>BAWANA!AP71</f>
        <v>210</v>
      </c>
      <c r="E71">
        <f>BAWANA!AQ71</f>
        <v>0</v>
      </c>
      <c r="F71">
        <f t="shared" si="11"/>
        <v>168</v>
      </c>
      <c r="G71">
        <f t="shared" si="12"/>
        <v>210</v>
      </c>
      <c r="H71" s="112"/>
      <c r="I71">
        <f>BRPL_EOD!AM71+BRPL_EOD!AN71</f>
        <v>152.9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57.1</v>
      </c>
      <c r="N71">
        <f t="shared" si="7"/>
        <v>210</v>
      </c>
      <c r="O71" s="112">
        <f t="shared" si="8"/>
        <v>0</v>
      </c>
      <c r="P71">
        <v>152.9</v>
      </c>
      <c r="Q71">
        <v>0</v>
      </c>
      <c r="R71">
        <v>0</v>
      </c>
      <c r="S71">
        <v>0</v>
      </c>
      <c r="T71">
        <v>57.1</v>
      </c>
      <c r="U71" s="114">
        <f t="shared" si="9"/>
        <v>210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210</v>
      </c>
      <c r="C72">
        <f>BAWANA!G72</f>
        <v>0</v>
      </c>
      <c r="D72">
        <f>BAWANA!AP72</f>
        <v>210</v>
      </c>
      <c r="E72">
        <f>BAWANA!AQ72</f>
        <v>0</v>
      </c>
      <c r="F72">
        <f t="shared" si="11"/>
        <v>168</v>
      </c>
      <c r="G72">
        <f t="shared" si="12"/>
        <v>210</v>
      </c>
      <c r="H72" s="112"/>
      <c r="I72">
        <f>BRPL_EOD!AM72+BRPL_EOD!AN72</f>
        <v>152.9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57.1</v>
      </c>
      <c r="N72">
        <f t="shared" si="7"/>
        <v>210</v>
      </c>
      <c r="O72" s="112">
        <f t="shared" si="8"/>
        <v>0</v>
      </c>
      <c r="P72">
        <v>152.9</v>
      </c>
      <c r="Q72">
        <v>0</v>
      </c>
      <c r="R72">
        <v>0</v>
      </c>
      <c r="S72">
        <v>0</v>
      </c>
      <c r="T72">
        <v>57.1</v>
      </c>
      <c r="U72" s="114">
        <f t="shared" si="9"/>
        <v>210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210</v>
      </c>
      <c r="C73">
        <f>BAWANA!G73</f>
        <v>0</v>
      </c>
      <c r="D73">
        <f>BAWANA!AP73</f>
        <v>210</v>
      </c>
      <c r="E73">
        <f>BAWANA!AQ73</f>
        <v>0</v>
      </c>
      <c r="F73">
        <f t="shared" si="11"/>
        <v>168</v>
      </c>
      <c r="G73">
        <f t="shared" si="12"/>
        <v>210</v>
      </c>
      <c r="H73" s="112"/>
      <c r="I73">
        <f>BRPL_EOD!AM73+BRPL_EOD!AN73</f>
        <v>152.9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57.1</v>
      </c>
      <c r="N73">
        <f t="shared" si="7"/>
        <v>210</v>
      </c>
      <c r="O73" s="112">
        <f t="shared" si="8"/>
        <v>0</v>
      </c>
      <c r="P73">
        <v>152.9</v>
      </c>
      <c r="Q73">
        <v>0</v>
      </c>
      <c r="R73">
        <v>0</v>
      </c>
      <c r="S73">
        <v>0</v>
      </c>
      <c r="T73">
        <v>57.1</v>
      </c>
      <c r="U73" s="114">
        <f t="shared" si="9"/>
        <v>210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210</v>
      </c>
      <c r="C74">
        <f>BAWANA!G74</f>
        <v>0</v>
      </c>
      <c r="D74">
        <f>BAWANA!AP74</f>
        <v>210</v>
      </c>
      <c r="E74">
        <f>BAWANA!AQ74</f>
        <v>0</v>
      </c>
      <c r="F74">
        <f t="shared" si="11"/>
        <v>168</v>
      </c>
      <c r="G74">
        <f t="shared" si="12"/>
        <v>210</v>
      </c>
      <c r="H74" s="112"/>
      <c r="I74">
        <f>BRPL_EOD!AM74+BRPL_EOD!AN74</f>
        <v>152.9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57.1</v>
      </c>
      <c r="N74">
        <f t="shared" si="7"/>
        <v>210</v>
      </c>
      <c r="O74" s="112">
        <f t="shared" si="8"/>
        <v>0</v>
      </c>
      <c r="P74">
        <v>152.9</v>
      </c>
      <c r="Q74">
        <v>0</v>
      </c>
      <c r="R74">
        <v>0</v>
      </c>
      <c r="S74">
        <v>0</v>
      </c>
      <c r="T74">
        <v>57.1</v>
      </c>
      <c r="U74" s="114">
        <f t="shared" si="9"/>
        <v>210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210</v>
      </c>
      <c r="C75">
        <f>BAWANA!G75</f>
        <v>0</v>
      </c>
      <c r="D75">
        <f>BAWANA!AP75</f>
        <v>210</v>
      </c>
      <c r="E75">
        <f>BAWANA!AQ75</f>
        <v>0</v>
      </c>
      <c r="F75">
        <f t="shared" si="11"/>
        <v>168</v>
      </c>
      <c r="G75">
        <f t="shared" si="12"/>
        <v>210</v>
      </c>
      <c r="H75" s="112"/>
      <c r="I75">
        <f>BRPL_EOD!AM75+BRPL_EOD!AN75</f>
        <v>152.9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57.1</v>
      </c>
      <c r="N75">
        <f t="shared" si="7"/>
        <v>210</v>
      </c>
      <c r="O75" s="112">
        <f t="shared" si="8"/>
        <v>0</v>
      </c>
      <c r="P75">
        <v>152.9</v>
      </c>
      <c r="Q75">
        <v>0</v>
      </c>
      <c r="R75">
        <v>0</v>
      </c>
      <c r="S75">
        <v>0</v>
      </c>
      <c r="T75">
        <v>57.1</v>
      </c>
      <c r="U75" s="114">
        <f t="shared" si="9"/>
        <v>210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210</v>
      </c>
      <c r="C76">
        <f>BAWANA!G76</f>
        <v>0</v>
      </c>
      <c r="D76">
        <f>BAWANA!AP76</f>
        <v>210</v>
      </c>
      <c r="E76">
        <f>BAWANA!AQ76</f>
        <v>0</v>
      </c>
      <c r="F76">
        <f t="shared" si="11"/>
        <v>168</v>
      </c>
      <c r="G76">
        <f t="shared" si="12"/>
        <v>210</v>
      </c>
      <c r="H76" s="112"/>
      <c r="I76">
        <f>BRPL_EOD!AM76+BRPL_EOD!AN76</f>
        <v>152.9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57.1</v>
      </c>
      <c r="N76">
        <f t="shared" si="7"/>
        <v>210</v>
      </c>
      <c r="O76" s="112">
        <f t="shared" si="8"/>
        <v>0</v>
      </c>
      <c r="P76">
        <v>152.9</v>
      </c>
      <c r="Q76">
        <v>0</v>
      </c>
      <c r="R76">
        <v>0</v>
      </c>
      <c r="S76">
        <v>0</v>
      </c>
      <c r="T76">
        <v>57.1</v>
      </c>
      <c r="U76" s="114">
        <f t="shared" si="9"/>
        <v>210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210</v>
      </c>
      <c r="C77">
        <f>BAWANA!G77</f>
        <v>0</v>
      </c>
      <c r="D77">
        <f>BAWANA!AP77</f>
        <v>210</v>
      </c>
      <c r="E77">
        <f>BAWANA!AQ77</f>
        <v>0</v>
      </c>
      <c r="F77">
        <f t="shared" si="11"/>
        <v>168</v>
      </c>
      <c r="G77">
        <f t="shared" si="12"/>
        <v>210</v>
      </c>
      <c r="H77" s="112"/>
      <c r="I77">
        <f>BRPL_EOD!AM77+BRPL_EOD!AN77</f>
        <v>152.9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57.1</v>
      </c>
      <c r="N77">
        <f t="shared" si="7"/>
        <v>210</v>
      </c>
      <c r="O77" s="112">
        <f t="shared" si="8"/>
        <v>0</v>
      </c>
      <c r="P77">
        <v>152.9</v>
      </c>
      <c r="Q77">
        <v>0</v>
      </c>
      <c r="R77">
        <v>0</v>
      </c>
      <c r="S77">
        <v>0</v>
      </c>
      <c r="T77">
        <v>57.1</v>
      </c>
      <c r="U77" s="114">
        <f t="shared" si="9"/>
        <v>210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210</v>
      </c>
      <c r="C78">
        <f>BAWANA!G78</f>
        <v>0</v>
      </c>
      <c r="D78">
        <f>BAWANA!AP78</f>
        <v>210</v>
      </c>
      <c r="E78">
        <f>BAWANA!AQ78</f>
        <v>0</v>
      </c>
      <c r="F78">
        <f t="shared" si="11"/>
        <v>168</v>
      </c>
      <c r="G78">
        <f t="shared" si="12"/>
        <v>210</v>
      </c>
      <c r="H78" s="112"/>
      <c r="I78">
        <f>BRPL_EOD!AM78+BRPL_EOD!AN78</f>
        <v>152.9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57.1</v>
      </c>
      <c r="N78">
        <f t="shared" si="7"/>
        <v>210</v>
      </c>
      <c r="O78" s="112">
        <f t="shared" si="8"/>
        <v>0</v>
      </c>
      <c r="P78">
        <v>152.9</v>
      </c>
      <c r="Q78">
        <v>0</v>
      </c>
      <c r="R78">
        <v>0</v>
      </c>
      <c r="S78">
        <v>0</v>
      </c>
      <c r="T78">
        <v>57.1</v>
      </c>
      <c r="U78" s="114">
        <f t="shared" si="9"/>
        <v>210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150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120</v>
      </c>
      <c r="G79">
        <f t="shared" si="12"/>
        <v>150</v>
      </c>
      <c r="H79" s="112"/>
      <c r="I79">
        <f>BRPL_EOD!AM79+BRPL_EOD!AN79</f>
        <v>109.22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40.79</v>
      </c>
      <c r="N79">
        <f t="shared" si="7"/>
        <v>150.01</v>
      </c>
      <c r="O79" s="112">
        <f t="shared" si="8"/>
        <v>-9.9999999999909051E-3</v>
      </c>
      <c r="P79">
        <v>109.21271915205654</v>
      </c>
      <c r="Q79">
        <v>0</v>
      </c>
      <c r="R79">
        <v>0</v>
      </c>
      <c r="S79">
        <v>0</v>
      </c>
      <c r="T79">
        <v>40.787280847943471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150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120</v>
      </c>
      <c r="G80">
        <f t="shared" si="12"/>
        <v>150</v>
      </c>
      <c r="H80" s="112"/>
      <c r="I80">
        <f>BRPL_EOD!AM80+BRPL_EOD!AN80</f>
        <v>109.22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40.79</v>
      </c>
      <c r="N80">
        <f t="shared" si="7"/>
        <v>150.01</v>
      </c>
      <c r="O80" s="112">
        <f t="shared" si="8"/>
        <v>-9.9999999999909051E-3</v>
      </c>
      <c r="P80">
        <v>109.21271915205654</v>
      </c>
      <c r="Q80">
        <v>0</v>
      </c>
      <c r="R80">
        <v>0</v>
      </c>
      <c r="S80">
        <v>0</v>
      </c>
      <c r="T80">
        <v>40.787280847943471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150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120</v>
      </c>
      <c r="G81">
        <f t="shared" si="12"/>
        <v>150</v>
      </c>
      <c r="H81" s="112"/>
      <c r="I81">
        <f>BRPL_EOD!AM81+BRPL_EOD!AN81</f>
        <v>109.22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40.79</v>
      </c>
      <c r="N81">
        <f t="shared" si="7"/>
        <v>150.01</v>
      </c>
      <c r="O81" s="112">
        <f t="shared" si="8"/>
        <v>-9.9999999999909051E-3</v>
      </c>
      <c r="P81">
        <v>109.21271915205654</v>
      </c>
      <c r="Q81">
        <v>0</v>
      </c>
      <c r="R81">
        <v>0</v>
      </c>
      <c r="S81">
        <v>0</v>
      </c>
      <c r="T81">
        <v>40.787280847943471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150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120</v>
      </c>
      <c r="G82">
        <f t="shared" si="12"/>
        <v>150</v>
      </c>
      <c r="H82" s="112"/>
      <c r="I82">
        <f>BRPL_EOD!AM82+BRPL_EOD!AN82</f>
        <v>109.22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40.79</v>
      </c>
      <c r="N82">
        <f t="shared" si="7"/>
        <v>150.01</v>
      </c>
      <c r="O82" s="112">
        <f t="shared" si="8"/>
        <v>-9.9999999999909051E-3</v>
      </c>
      <c r="P82">
        <v>109.21271915205654</v>
      </c>
      <c r="Q82">
        <v>0</v>
      </c>
      <c r="R82">
        <v>0</v>
      </c>
      <c r="S82">
        <v>0</v>
      </c>
      <c r="T82">
        <v>40.787280847943471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150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120</v>
      </c>
      <c r="G83">
        <f t="shared" si="12"/>
        <v>150</v>
      </c>
      <c r="H83" s="112"/>
      <c r="I83">
        <f>BRPL_EOD!AM83+BRPL_EOD!AN83</f>
        <v>109.22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40.79</v>
      </c>
      <c r="N83">
        <f t="shared" si="7"/>
        <v>150.01</v>
      </c>
      <c r="O83" s="112">
        <f t="shared" si="8"/>
        <v>-9.9999999999909051E-3</v>
      </c>
      <c r="P83">
        <v>109.21271915205654</v>
      </c>
      <c r="Q83">
        <v>0</v>
      </c>
      <c r="R83">
        <v>0</v>
      </c>
      <c r="S83">
        <v>0</v>
      </c>
      <c r="T83">
        <v>40.787280847943471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150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120</v>
      </c>
      <c r="G84">
        <f t="shared" si="12"/>
        <v>150</v>
      </c>
      <c r="H84" s="112"/>
      <c r="I84">
        <f>BRPL_EOD!AM84+BRPL_EOD!AN84</f>
        <v>109.22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40.79</v>
      </c>
      <c r="N84">
        <f t="shared" si="7"/>
        <v>150.01</v>
      </c>
      <c r="O84" s="112">
        <f t="shared" si="8"/>
        <v>-9.9999999999909051E-3</v>
      </c>
      <c r="P84">
        <v>109.21271915205654</v>
      </c>
      <c r="Q84">
        <v>0</v>
      </c>
      <c r="R84">
        <v>0</v>
      </c>
      <c r="S84">
        <v>0</v>
      </c>
      <c r="T84">
        <v>40.787280847943471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150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120</v>
      </c>
      <c r="G85">
        <f t="shared" si="12"/>
        <v>150</v>
      </c>
      <c r="H85" s="112"/>
      <c r="I85">
        <f>BRPL_EOD!AM85+BRPL_EOD!AN85</f>
        <v>109.22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40.79</v>
      </c>
      <c r="N85">
        <f t="shared" si="7"/>
        <v>150.01</v>
      </c>
      <c r="O85" s="112">
        <f t="shared" si="8"/>
        <v>-9.9999999999909051E-3</v>
      </c>
      <c r="P85">
        <v>109.21271915205654</v>
      </c>
      <c r="Q85">
        <v>0</v>
      </c>
      <c r="R85">
        <v>0</v>
      </c>
      <c r="S85">
        <v>0</v>
      </c>
      <c r="T85">
        <v>40.787280847943471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150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120</v>
      </c>
      <c r="G86">
        <f t="shared" si="12"/>
        <v>150</v>
      </c>
      <c r="H86" s="112"/>
      <c r="I86">
        <f>BRPL_EOD!AM86+BRPL_EOD!AN86</f>
        <v>109.22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40.79</v>
      </c>
      <c r="N86">
        <f t="shared" si="7"/>
        <v>150.01</v>
      </c>
      <c r="O86" s="112">
        <f t="shared" si="8"/>
        <v>-9.9999999999909051E-3</v>
      </c>
      <c r="P86">
        <v>109.21271915205654</v>
      </c>
      <c r="Q86">
        <v>0</v>
      </c>
      <c r="R86">
        <v>0</v>
      </c>
      <c r="S86">
        <v>0</v>
      </c>
      <c r="T86">
        <v>40.787280847943471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150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120</v>
      </c>
      <c r="G87">
        <f t="shared" si="12"/>
        <v>150</v>
      </c>
      <c r="H87" s="112"/>
      <c r="I87">
        <f>BRPL_EOD!AM87+BRPL_EOD!AN87</f>
        <v>109.22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40.79</v>
      </c>
      <c r="N87">
        <f t="shared" si="7"/>
        <v>150.01</v>
      </c>
      <c r="O87" s="112">
        <f t="shared" si="8"/>
        <v>-9.9999999999909051E-3</v>
      </c>
      <c r="P87">
        <v>109.21271915205654</v>
      </c>
      <c r="Q87">
        <v>0</v>
      </c>
      <c r="R87">
        <v>0</v>
      </c>
      <c r="S87">
        <v>0</v>
      </c>
      <c r="T87">
        <v>40.787280847943471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150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120</v>
      </c>
      <c r="G88">
        <f t="shared" si="12"/>
        <v>150</v>
      </c>
      <c r="H88" s="112"/>
      <c r="I88">
        <f>BRPL_EOD!AM88+BRPL_EOD!AN88</f>
        <v>109.22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40.79</v>
      </c>
      <c r="N88">
        <f t="shared" si="7"/>
        <v>150.01</v>
      </c>
      <c r="O88" s="112">
        <f t="shared" si="8"/>
        <v>-9.9999999999909051E-3</v>
      </c>
      <c r="P88">
        <v>109.21271915205654</v>
      </c>
      <c r="Q88">
        <v>0</v>
      </c>
      <c r="R88">
        <v>0</v>
      </c>
      <c r="S88">
        <v>0</v>
      </c>
      <c r="T88">
        <v>40.787280847943471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150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120</v>
      </c>
      <c r="G89">
        <f t="shared" si="12"/>
        <v>150</v>
      </c>
      <c r="H89" s="112"/>
      <c r="I89">
        <f>BRPL_EOD!AM89+BRPL_EOD!AN89</f>
        <v>109.22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40.79</v>
      </c>
      <c r="N89">
        <f t="shared" si="7"/>
        <v>150.01</v>
      </c>
      <c r="O89" s="112">
        <f t="shared" si="8"/>
        <v>-9.9999999999909051E-3</v>
      </c>
      <c r="P89">
        <v>109.21271915205654</v>
      </c>
      <c r="Q89">
        <v>0</v>
      </c>
      <c r="R89">
        <v>0</v>
      </c>
      <c r="S89">
        <v>0</v>
      </c>
      <c r="T89">
        <v>40.787280847943471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150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120</v>
      </c>
      <c r="G90">
        <f t="shared" si="12"/>
        <v>150</v>
      </c>
      <c r="H90" s="112"/>
      <c r="I90">
        <f>BRPL_EOD!AM90+BRPL_EOD!AN90</f>
        <v>109.22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40.79</v>
      </c>
      <c r="N90">
        <f t="shared" si="7"/>
        <v>150.01</v>
      </c>
      <c r="O90" s="112">
        <f t="shared" si="8"/>
        <v>-9.9999999999909051E-3</v>
      </c>
      <c r="P90">
        <v>109.21271915205654</v>
      </c>
      <c r="Q90">
        <v>0</v>
      </c>
      <c r="R90">
        <v>0</v>
      </c>
      <c r="S90">
        <v>0</v>
      </c>
      <c r="T90">
        <v>40.787280847943471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150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120</v>
      </c>
      <c r="G91">
        <f t="shared" si="12"/>
        <v>150</v>
      </c>
      <c r="H91" s="112"/>
      <c r="I91">
        <f>BRPL_EOD!AM91+BRPL_EOD!AN91</f>
        <v>109.22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40.79</v>
      </c>
      <c r="N91">
        <f t="shared" si="7"/>
        <v>150.01</v>
      </c>
      <c r="O91" s="112">
        <f t="shared" si="8"/>
        <v>-9.9999999999909051E-3</v>
      </c>
      <c r="P91">
        <v>109.21271915205654</v>
      </c>
      <c r="Q91">
        <v>0</v>
      </c>
      <c r="R91">
        <v>0</v>
      </c>
      <c r="S91">
        <v>0</v>
      </c>
      <c r="T91">
        <v>40.787280847943471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150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120</v>
      </c>
      <c r="G92">
        <f t="shared" si="12"/>
        <v>150</v>
      </c>
      <c r="H92" s="112"/>
      <c r="I92">
        <f>BRPL_EOD!AM92+BRPL_EOD!AN92</f>
        <v>109.22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40.79</v>
      </c>
      <c r="N92">
        <f t="shared" si="7"/>
        <v>150.01</v>
      </c>
      <c r="O92" s="112">
        <f t="shared" si="8"/>
        <v>-9.9999999999909051E-3</v>
      </c>
      <c r="P92">
        <v>109.21271915205654</v>
      </c>
      <c r="Q92">
        <v>0</v>
      </c>
      <c r="R92">
        <v>0</v>
      </c>
      <c r="S92">
        <v>0</v>
      </c>
      <c r="T92">
        <v>40.787280847943471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150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120</v>
      </c>
      <c r="G93">
        <f t="shared" si="12"/>
        <v>150</v>
      </c>
      <c r="H93" s="112"/>
      <c r="I93">
        <f>BRPL_EOD!AM93+BRPL_EOD!AN93</f>
        <v>109.22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40.79</v>
      </c>
      <c r="N93">
        <f t="shared" si="7"/>
        <v>150.01</v>
      </c>
      <c r="O93" s="112">
        <f t="shared" si="8"/>
        <v>-9.9999999999909051E-3</v>
      </c>
      <c r="P93">
        <v>109.21271915205654</v>
      </c>
      <c r="Q93">
        <v>0</v>
      </c>
      <c r="R93">
        <v>0</v>
      </c>
      <c r="S93">
        <v>0</v>
      </c>
      <c r="T93">
        <v>40.787280847943471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150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120</v>
      </c>
      <c r="G94">
        <f t="shared" si="12"/>
        <v>150</v>
      </c>
      <c r="H94" s="112"/>
      <c r="I94">
        <f>BRPL_EOD!AM94+BRPL_EOD!AN94</f>
        <v>109.22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40.79</v>
      </c>
      <c r="N94">
        <f t="shared" si="7"/>
        <v>150.01</v>
      </c>
      <c r="O94" s="112">
        <f t="shared" si="8"/>
        <v>-9.9999999999909051E-3</v>
      </c>
      <c r="P94">
        <v>109.21271915205654</v>
      </c>
      <c r="Q94">
        <v>0</v>
      </c>
      <c r="R94">
        <v>0</v>
      </c>
      <c r="S94">
        <v>0</v>
      </c>
      <c r="T94">
        <v>40.787280847943471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150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120</v>
      </c>
      <c r="G95">
        <f t="shared" si="12"/>
        <v>150</v>
      </c>
      <c r="H95" s="112"/>
      <c r="I95">
        <f>BRPL_EOD!AM95+BRPL_EOD!AN95</f>
        <v>109.22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40.79</v>
      </c>
      <c r="N95">
        <f t="shared" si="7"/>
        <v>150.01</v>
      </c>
      <c r="O95" s="112">
        <f t="shared" si="8"/>
        <v>-9.9999999999909051E-3</v>
      </c>
      <c r="P95">
        <v>109.21271915205654</v>
      </c>
      <c r="Q95">
        <v>0</v>
      </c>
      <c r="R95">
        <v>0</v>
      </c>
      <c r="S95">
        <v>0</v>
      </c>
      <c r="T95">
        <v>40.787280847943471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150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120</v>
      </c>
      <c r="G96">
        <f t="shared" si="12"/>
        <v>150</v>
      </c>
      <c r="H96" s="112"/>
      <c r="I96">
        <f>BRPL_EOD!AM96+BRPL_EOD!AN96</f>
        <v>109.22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40.79</v>
      </c>
      <c r="N96">
        <f t="shared" si="7"/>
        <v>150.01</v>
      </c>
      <c r="O96" s="112">
        <f t="shared" si="8"/>
        <v>-9.9999999999909051E-3</v>
      </c>
      <c r="P96">
        <v>109.21271915205654</v>
      </c>
      <c r="Q96">
        <v>0</v>
      </c>
      <c r="R96">
        <v>0</v>
      </c>
      <c r="S96">
        <v>0</v>
      </c>
      <c r="T96">
        <v>40.787280847943471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150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120</v>
      </c>
      <c r="G97">
        <f t="shared" si="12"/>
        <v>150</v>
      </c>
      <c r="H97" s="112"/>
      <c r="I97">
        <f>BRPL_EOD!AM97+BRPL_EOD!AN97</f>
        <v>109.22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40.79</v>
      </c>
      <c r="N97">
        <f t="shared" si="7"/>
        <v>150.01</v>
      </c>
      <c r="O97" s="112">
        <f t="shared" si="8"/>
        <v>-9.9999999999909051E-3</v>
      </c>
      <c r="P97">
        <v>109.21271915205654</v>
      </c>
      <c r="Q97">
        <v>0</v>
      </c>
      <c r="R97">
        <v>0</v>
      </c>
      <c r="S97">
        <v>0</v>
      </c>
      <c r="T97">
        <v>40.787280847943471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150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120</v>
      </c>
      <c r="G98">
        <f t="shared" si="12"/>
        <v>150</v>
      </c>
      <c r="H98" s="112"/>
      <c r="I98">
        <f>BRPL_EOD!AM98+BRPL_EOD!AN98</f>
        <v>109.22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40.79</v>
      </c>
      <c r="N98">
        <f t="shared" si="7"/>
        <v>150.01</v>
      </c>
      <c r="O98" s="112">
        <f t="shared" si="8"/>
        <v>-9.9999999999909051E-3</v>
      </c>
      <c r="P98">
        <v>109.21271915205654</v>
      </c>
      <c r="Q98">
        <v>0</v>
      </c>
      <c r="R98">
        <v>0</v>
      </c>
      <c r="S98">
        <v>0</v>
      </c>
      <c r="T98">
        <v>40.787280847943471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4.0199999999999996</v>
      </c>
      <c r="C99" s="114">
        <f t="shared" ref="C99:U99" si="14">SUM(C3:C98)/4000</f>
        <v>1.4999999999999999E-2</v>
      </c>
      <c r="D99" s="114">
        <f t="shared" si="14"/>
        <v>3.6943249999999979</v>
      </c>
      <c r="E99" s="114">
        <f t="shared" si="14"/>
        <v>1.4999999999999999E-2</v>
      </c>
      <c r="F99" s="114">
        <f t="shared" si="14"/>
        <v>3.2280000000000002</v>
      </c>
      <c r="G99" s="114">
        <f t="shared" si="14"/>
        <v>3.709324999999998</v>
      </c>
      <c r="H99" s="114"/>
      <c r="I99" s="114">
        <f t="shared" si="14"/>
        <v>2.7176049999999963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0.99183499999999936</v>
      </c>
      <c r="N99" s="114">
        <f t="shared" si="14"/>
        <v>3.7094400000000003</v>
      </c>
      <c r="O99" s="114">
        <f t="shared" si="14"/>
        <v>-1.1499999999989541E-4</v>
      </c>
      <c r="P99" s="114">
        <f t="shared" si="14"/>
        <v>2.7175212702486471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0.99180372975134912</v>
      </c>
      <c r="U99" s="114">
        <f t="shared" si="14"/>
        <v>3.709324999999998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3.15</v>
      </c>
      <c r="E3">
        <v>0</v>
      </c>
      <c r="F3">
        <v>16.29</v>
      </c>
      <c r="G3">
        <v>54.951599999999999</v>
      </c>
      <c r="H3">
        <v>0</v>
      </c>
      <c r="I3">
        <v>0</v>
      </c>
      <c r="J3">
        <v>4.3840000000000003</v>
      </c>
      <c r="K3">
        <v>679.49316799999997</v>
      </c>
      <c r="L3">
        <v>435.435</v>
      </c>
      <c r="M3">
        <v>92</v>
      </c>
      <c r="N3">
        <v>118.125</v>
      </c>
      <c r="O3">
        <v>61.832813000000002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36.311999999999998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1.5456000000000001</v>
      </c>
      <c r="AS3">
        <v>4.7081999999999997</v>
      </c>
      <c r="AT3">
        <v>20.001799999999999</v>
      </c>
      <c r="AU3">
        <v>0</v>
      </c>
      <c r="AV3">
        <v>27.3</v>
      </c>
      <c r="AW3">
        <v>0</v>
      </c>
      <c r="AX3">
        <v>88.227999999999994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2576.6307720000004</v>
      </c>
    </row>
    <row r="4" spans="1:121">
      <c r="A4" t="s">
        <v>46</v>
      </c>
      <c r="B4">
        <v>0</v>
      </c>
      <c r="C4">
        <v>15.225</v>
      </c>
      <c r="D4">
        <v>3.15</v>
      </c>
      <c r="E4">
        <v>0</v>
      </c>
      <c r="F4">
        <v>16.29</v>
      </c>
      <c r="G4">
        <v>54.951599999999999</v>
      </c>
      <c r="H4">
        <v>0</v>
      </c>
      <c r="I4">
        <v>0</v>
      </c>
      <c r="J4">
        <v>4.3840000000000003</v>
      </c>
      <c r="K4">
        <v>679.49316799999997</v>
      </c>
      <c r="L4">
        <v>435.435</v>
      </c>
      <c r="M4">
        <v>92</v>
      </c>
      <c r="N4">
        <v>118.125</v>
      </c>
      <c r="O4">
        <v>61.832813000000002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36.311999999999998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1.5456000000000001</v>
      </c>
      <c r="AS4">
        <v>4.7081999999999997</v>
      </c>
      <c r="AT4">
        <v>20.001799999999999</v>
      </c>
      <c r="AU4">
        <v>0</v>
      </c>
      <c r="AV4">
        <v>27.3</v>
      </c>
      <c r="AW4">
        <v>0</v>
      </c>
      <c r="AX4">
        <v>88.227999999999994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2576.6307720000004</v>
      </c>
    </row>
    <row r="5" spans="1:121">
      <c r="A5" t="s">
        <v>47</v>
      </c>
      <c r="B5">
        <v>0</v>
      </c>
      <c r="C5">
        <v>15.225</v>
      </c>
      <c r="D5">
        <v>3.15</v>
      </c>
      <c r="E5">
        <v>0</v>
      </c>
      <c r="F5">
        <v>16.29</v>
      </c>
      <c r="G5">
        <v>54.951599999999999</v>
      </c>
      <c r="H5">
        <v>0</v>
      </c>
      <c r="I5">
        <v>0</v>
      </c>
      <c r="J5">
        <v>4.3840000000000003</v>
      </c>
      <c r="K5">
        <v>679.49316799999997</v>
      </c>
      <c r="L5">
        <v>435.435</v>
      </c>
      <c r="M5">
        <v>92</v>
      </c>
      <c r="N5">
        <v>118.125</v>
      </c>
      <c r="O5">
        <v>61.832813000000002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36.311999999999998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1.5456000000000001</v>
      </c>
      <c r="AS5">
        <v>4.7081999999999997</v>
      </c>
      <c r="AT5">
        <v>20.001799999999999</v>
      </c>
      <c r="AU5">
        <v>0</v>
      </c>
      <c r="AV5">
        <v>27.3</v>
      </c>
      <c r="AW5">
        <v>0</v>
      </c>
      <c r="AX5">
        <v>88.227999999999994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2576.6307720000004</v>
      </c>
    </row>
    <row r="6" spans="1:121">
      <c r="A6" t="s">
        <v>48</v>
      </c>
      <c r="B6">
        <v>0</v>
      </c>
      <c r="C6">
        <v>15.225</v>
      </c>
      <c r="D6">
        <v>3.15</v>
      </c>
      <c r="E6">
        <v>0</v>
      </c>
      <c r="F6">
        <v>16.29</v>
      </c>
      <c r="G6">
        <v>54.951599999999999</v>
      </c>
      <c r="H6">
        <v>0</v>
      </c>
      <c r="I6">
        <v>0</v>
      </c>
      <c r="J6">
        <v>4.3840000000000003</v>
      </c>
      <c r="K6">
        <v>679.49316799999997</v>
      </c>
      <c r="L6">
        <v>435.435</v>
      </c>
      <c r="M6">
        <v>92</v>
      </c>
      <c r="N6">
        <v>118.125</v>
      </c>
      <c r="O6">
        <v>61.832813000000002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36.311999999999998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1.5456000000000001</v>
      </c>
      <c r="AS6">
        <v>4.7081999999999997</v>
      </c>
      <c r="AT6">
        <v>20.001799999999999</v>
      </c>
      <c r="AU6">
        <v>0</v>
      </c>
      <c r="AV6">
        <v>27.3</v>
      </c>
      <c r="AW6">
        <v>0</v>
      </c>
      <c r="AX6">
        <v>88.227999999999994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2576.6307720000004</v>
      </c>
    </row>
    <row r="7" spans="1:121">
      <c r="A7" t="s">
        <v>49</v>
      </c>
      <c r="B7">
        <v>0</v>
      </c>
      <c r="C7">
        <v>15.225</v>
      </c>
      <c r="D7">
        <v>3.15</v>
      </c>
      <c r="E7">
        <v>0</v>
      </c>
      <c r="F7">
        <v>16.29</v>
      </c>
      <c r="G7">
        <v>54.951599999999999</v>
      </c>
      <c r="H7">
        <v>0</v>
      </c>
      <c r="I7">
        <v>0</v>
      </c>
      <c r="J7">
        <v>4.3840000000000003</v>
      </c>
      <c r="K7">
        <v>679.49316799999997</v>
      </c>
      <c r="L7">
        <v>435.435</v>
      </c>
      <c r="M7">
        <v>92</v>
      </c>
      <c r="N7">
        <v>118.125</v>
      </c>
      <c r="O7">
        <v>61.832813000000002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36.311999999999998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1.5456000000000001</v>
      </c>
      <c r="AS7">
        <v>4.7081999999999997</v>
      </c>
      <c r="AT7">
        <v>20.001799999999999</v>
      </c>
      <c r="AU7">
        <v>0</v>
      </c>
      <c r="AV7">
        <v>27.3</v>
      </c>
      <c r="AW7">
        <v>0</v>
      </c>
      <c r="AX7">
        <v>88.227999999999994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2576.6307720000004</v>
      </c>
    </row>
    <row r="8" spans="1:121">
      <c r="A8" t="s">
        <v>50</v>
      </c>
      <c r="B8">
        <v>0</v>
      </c>
      <c r="C8">
        <v>15.225</v>
      </c>
      <c r="D8">
        <v>3.15</v>
      </c>
      <c r="E8">
        <v>0</v>
      </c>
      <c r="F8">
        <v>16.29</v>
      </c>
      <c r="G8">
        <v>54.951599999999999</v>
      </c>
      <c r="H8">
        <v>0</v>
      </c>
      <c r="I8">
        <v>0</v>
      </c>
      <c r="J8">
        <v>4.3840000000000003</v>
      </c>
      <c r="K8">
        <v>679.49316799999997</v>
      </c>
      <c r="L8">
        <v>435.435</v>
      </c>
      <c r="M8">
        <v>92</v>
      </c>
      <c r="N8">
        <v>118.125</v>
      </c>
      <c r="O8">
        <v>61.832813000000002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36.311999999999998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1.5456000000000001</v>
      </c>
      <c r="AS8">
        <v>4.7081999999999997</v>
      </c>
      <c r="AT8">
        <v>20.001799999999999</v>
      </c>
      <c r="AU8">
        <v>0</v>
      </c>
      <c r="AV8">
        <v>27.3</v>
      </c>
      <c r="AW8">
        <v>0</v>
      </c>
      <c r="AX8">
        <v>88.227999999999994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2576.6307720000004</v>
      </c>
    </row>
    <row r="9" spans="1:121">
      <c r="A9" t="s">
        <v>51</v>
      </c>
      <c r="B9">
        <v>0</v>
      </c>
      <c r="C9">
        <v>15.225</v>
      </c>
      <c r="D9">
        <v>3.15</v>
      </c>
      <c r="E9">
        <v>0</v>
      </c>
      <c r="F9">
        <v>16.29</v>
      </c>
      <c r="G9">
        <v>54.951599999999999</v>
      </c>
      <c r="H9">
        <v>0</v>
      </c>
      <c r="I9">
        <v>0</v>
      </c>
      <c r="J9">
        <v>4.3840000000000003</v>
      </c>
      <c r="K9">
        <v>679.49316799999997</v>
      </c>
      <c r="L9">
        <v>435.435</v>
      </c>
      <c r="M9">
        <v>92</v>
      </c>
      <c r="N9">
        <v>118.125</v>
      </c>
      <c r="O9">
        <v>61.832813000000002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36.311999999999998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4.7081999999999997</v>
      </c>
      <c r="AT9">
        <v>20.001799999999999</v>
      </c>
      <c r="AU9">
        <v>0</v>
      </c>
      <c r="AV9">
        <v>27.3</v>
      </c>
      <c r="AW9">
        <v>0</v>
      </c>
      <c r="AX9">
        <v>88.227999999999994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2576.6307720000004</v>
      </c>
    </row>
    <row r="10" spans="1:121">
      <c r="A10" t="s">
        <v>52</v>
      </c>
      <c r="B10">
        <v>0</v>
      </c>
      <c r="C10">
        <v>15.225</v>
      </c>
      <c r="D10">
        <v>3.15</v>
      </c>
      <c r="E10">
        <v>0</v>
      </c>
      <c r="F10">
        <v>16.29</v>
      </c>
      <c r="G10">
        <v>54.951599999999999</v>
      </c>
      <c r="H10">
        <v>0</v>
      </c>
      <c r="I10">
        <v>0</v>
      </c>
      <c r="J10">
        <v>4.3840000000000003</v>
      </c>
      <c r="K10">
        <v>679.49316799999997</v>
      </c>
      <c r="L10">
        <v>435.435</v>
      </c>
      <c r="M10">
        <v>92</v>
      </c>
      <c r="N10">
        <v>118.125</v>
      </c>
      <c r="O10">
        <v>61.832813000000002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36.311999999999998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4.7081999999999997</v>
      </c>
      <c r="AT10">
        <v>20.001799999999999</v>
      </c>
      <c r="AU10">
        <v>0</v>
      </c>
      <c r="AV10">
        <v>27.3</v>
      </c>
      <c r="AW10">
        <v>0</v>
      </c>
      <c r="AX10">
        <v>88.227999999999994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2576.6307720000004</v>
      </c>
    </row>
    <row r="11" spans="1:121">
      <c r="A11" t="s">
        <v>53</v>
      </c>
      <c r="B11">
        <v>0</v>
      </c>
      <c r="C11">
        <v>15.225</v>
      </c>
      <c r="D11">
        <v>3.15</v>
      </c>
      <c r="E11">
        <v>0</v>
      </c>
      <c r="F11">
        <v>16.29</v>
      </c>
      <c r="G11">
        <v>54.951599999999999</v>
      </c>
      <c r="H11">
        <v>0</v>
      </c>
      <c r="I11">
        <v>0</v>
      </c>
      <c r="J11">
        <v>4.3840000000000003</v>
      </c>
      <c r="K11">
        <v>679.49316799999997</v>
      </c>
      <c r="L11">
        <v>435.435</v>
      </c>
      <c r="M11">
        <v>92</v>
      </c>
      <c r="N11">
        <v>118.125</v>
      </c>
      <c r="O11">
        <v>61.832813000000002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36.311999999999998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1.3248</v>
      </c>
      <c r="AS11">
        <v>4.7081999999999997</v>
      </c>
      <c r="AT11">
        <v>20.001799999999999</v>
      </c>
      <c r="AU11">
        <v>0</v>
      </c>
      <c r="AV11">
        <v>27.3</v>
      </c>
      <c r="AW11">
        <v>0</v>
      </c>
      <c r="AX11">
        <v>88.227999999999994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2576.4099720000004</v>
      </c>
    </row>
    <row r="12" spans="1:121">
      <c r="A12" t="s">
        <v>54</v>
      </c>
      <c r="B12">
        <v>0</v>
      </c>
      <c r="C12">
        <v>15.225</v>
      </c>
      <c r="D12">
        <v>3.15</v>
      </c>
      <c r="E12">
        <v>0</v>
      </c>
      <c r="F12">
        <v>16.29</v>
      </c>
      <c r="G12">
        <v>54.951599999999999</v>
      </c>
      <c r="H12">
        <v>0</v>
      </c>
      <c r="I12">
        <v>0</v>
      </c>
      <c r="J12">
        <v>4.3840000000000003</v>
      </c>
      <c r="K12">
        <v>679.49316799999997</v>
      </c>
      <c r="L12">
        <v>435.435</v>
      </c>
      <c r="M12">
        <v>92</v>
      </c>
      <c r="N12">
        <v>118.125</v>
      </c>
      <c r="O12">
        <v>61.832813000000002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36.311999999999998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1.3248</v>
      </c>
      <c r="AS12">
        <v>4.7081999999999997</v>
      </c>
      <c r="AT12">
        <v>20.001799999999999</v>
      </c>
      <c r="AU12">
        <v>0</v>
      </c>
      <c r="AV12">
        <v>27.3</v>
      </c>
      <c r="AW12">
        <v>0</v>
      </c>
      <c r="AX12">
        <v>88.227999999999994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2576.4099720000004</v>
      </c>
    </row>
    <row r="13" spans="1:121">
      <c r="A13" t="s">
        <v>55</v>
      </c>
      <c r="B13">
        <v>0</v>
      </c>
      <c r="C13">
        <v>15.225</v>
      </c>
      <c r="D13">
        <v>3.15</v>
      </c>
      <c r="E13">
        <v>0</v>
      </c>
      <c r="F13">
        <v>16.29</v>
      </c>
      <c r="G13">
        <v>54.951599999999999</v>
      </c>
      <c r="H13">
        <v>0</v>
      </c>
      <c r="I13">
        <v>0</v>
      </c>
      <c r="J13">
        <v>4.3840000000000003</v>
      </c>
      <c r="K13">
        <v>679.49316799999997</v>
      </c>
      <c r="L13">
        <v>435.435</v>
      </c>
      <c r="M13">
        <v>92</v>
      </c>
      <c r="N13">
        <v>118.125</v>
      </c>
      <c r="O13">
        <v>61.832813000000002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36.311999999999998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1.3248</v>
      </c>
      <c r="AS13">
        <v>4.7081999999999997</v>
      </c>
      <c r="AT13">
        <v>20.001799999999999</v>
      </c>
      <c r="AU13">
        <v>0</v>
      </c>
      <c r="AV13">
        <v>27.3</v>
      </c>
      <c r="AW13">
        <v>0</v>
      </c>
      <c r="AX13">
        <v>88.227999999999994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2576.4099720000004</v>
      </c>
    </row>
    <row r="14" spans="1:121">
      <c r="A14" t="s">
        <v>56</v>
      </c>
      <c r="B14">
        <v>0</v>
      </c>
      <c r="C14">
        <v>15.225</v>
      </c>
      <c r="D14">
        <v>3.15</v>
      </c>
      <c r="E14">
        <v>0</v>
      </c>
      <c r="F14">
        <v>16.29</v>
      </c>
      <c r="G14">
        <v>54.951599999999999</v>
      </c>
      <c r="H14">
        <v>0</v>
      </c>
      <c r="I14">
        <v>0</v>
      </c>
      <c r="J14">
        <v>4.3840000000000003</v>
      </c>
      <c r="K14">
        <v>679.49316799999997</v>
      </c>
      <c r="L14">
        <v>435.435</v>
      </c>
      <c r="M14">
        <v>92</v>
      </c>
      <c r="N14">
        <v>118.125</v>
      </c>
      <c r="O14">
        <v>61.832813000000002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36.311999999999998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1.3248</v>
      </c>
      <c r="AS14">
        <v>4.7081999999999997</v>
      </c>
      <c r="AT14">
        <v>20.001799999999999</v>
      </c>
      <c r="AU14">
        <v>0</v>
      </c>
      <c r="AV14">
        <v>27.3</v>
      </c>
      <c r="AW14">
        <v>0</v>
      </c>
      <c r="AX14">
        <v>88.227999999999994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2576.4099720000004</v>
      </c>
    </row>
    <row r="15" spans="1:121">
      <c r="A15" t="s">
        <v>57</v>
      </c>
      <c r="B15">
        <v>0</v>
      </c>
      <c r="C15">
        <v>15.225</v>
      </c>
      <c r="D15">
        <v>3.15</v>
      </c>
      <c r="E15">
        <v>0</v>
      </c>
      <c r="F15">
        <v>16.29</v>
      </c>
      <c r="G15">
        <v>54.951599999999999</v>
      </c>
      <c r="H15">
        <v>0</v>
      </c>
      <c r="I15">
        <v>0</v>
      </c>
      <c r="J15">
        <v>4.3840000000000003</v>
      </c>
      <c r="K15">
        <v>679.49316799999997</v>
      </c>
      <c r="L15">
        <v>435.435</v>
      </c>
      <c r="M15">
        <v>92</v>
      </c>
      <c r="N15">
        <v>118.125</v>
      </c>
      <c r="O15">
        <v>61.832813000000002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36.418799999999997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1.3248</v>
      </c>
      <c r="AS15">
        <v>0</v>
      </c>
      <c r="AT15">
        <v>20.001799999999999</v>
      </c>
      <c r="AU15">
        <v>0</v>
      </c>
      <c r="AV15">
        <v>27.3</v>
      </c>
      <c r="AW15">
        <v>0</v>
      </c>
      <c r="AX15">
        <v>88.227999999999994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2571.8085720000004</v>
      </c>
    </row>
    <row r="16" spans="1:121">
      <c r="A16" t="s">
        <v>58</v>
      </c>
      <c r="B16">
        <v>0</v>
      </c>
      <c r="C16">
        <v>15.225</v>
      </c>
      <c r="D16">
        <v>3.15</v>
      </c>
      <c r="E16">
        <v>0</v>
      </c>
      <c r="F16">
        <v>16.29</v>
      </c>
      <c r="G16">
        <v>54.951599999999999</v>
      </c>
      <c r="H16">
        <v>0</v>
      </c>
      <c r="I16">
        <v>0</v>
      </c>
      <c r="J16">
        <v>4.3840000000000003</v>
      </c>
      <c r="K16">
        <v>679.49316799999997</v>
      </c>
      <c r="L16">
        <v>435.435</v>
      </c>
      <c r="M16">
        <v>92</v>
      </c>
      <c r="N16">
        <v>118.125</v>
      </c>
      <c r="O16">
        <v>61.832813000000002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36.418799999999997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1.3248</v>
      </c>
      <c r="AS16">
        <v>0</v>
      </c>
      <c r="AT16">
        <v>20.001799999999999</v>
      </c>
      <c r="AU16">
        <v>0</v>
      </c>
      <c r="AV16">
        <v>27.3</v>
      </c>
      <c r="AW16">
        <v>0</v>
      </c>
      <c r="AX16">
        <v>88.227999999999994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2571.8085720000004</v>
      </c>
    </row>
    <row r="17" spans="1:117">
      <c r="A17" t="s">
        <v>59</v>
      </c>
      <c r="B17">
        <v>0</v>
      </c>
      <c r="C17">
        <v>15.225</v>
      </c>
      <c r="D17">
        <v>3.15</v>
      </c>
      <c r="E17">
        <v>0</v>
      </c>
      <c r="F17">
        <v>16.29</v>
      </c>
      <c r="G17">
        <v>54.951599999999999</v>
      </c>
      <c r="H17">
        <v>0</v>
      </c>
      <c r="I17">
        <v>0</v>
      </c>
      <c r="J17">
        <v>4.3840000000000003</v>
      </c>
      <c r="K17">
        <v>679.49316799999997</v>
      </c>
      <c r="L17">
        <v>435.435</v>
      </c>
      <c r="M17">
        <v>92</v>
      </c>
      <c r="N17">
        <v>118.125</v>
      </c>
      <c r="O17">
        <v>61.832813000000002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9.0711999999999993</v>
      </c>
      <c r="AG17">
        <v>35.671199999999999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1.3248</v>
      </c>
      <c r="AS17">
        <v>0</v>
      </c>
      <c r="AT17">
        <v>20.001799999999999</v>
      </c>
      <c r="AU17">
        <v>0</v>
      </c>
      <c r="AV17">
        <v>27.3</v>
      </c>
      <c r="AW17">
        <v>0</v>
      </c>
      <c r="AX17">
        <v>88.227999999999994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2571.0609720000002</v>
      </c>
    </row>
    <row r="18" spans="1:117">
      <c r="A18" t="s">
        <v>60</v>
      </c>
      <c r="B18">
        <v>0</v>
      </c>
      <c r="C18">
        <v>15.225</v>
      </c>
      <c r="D18">
        <v>3.15</v>
      </c>
      <c r="E18">
        <v>0</v>
      </c>
      <c r="F18">
        <v>16.29</v>
      </c>
      <c r="G18">
        <v>54.951599999999999</v>
      </c>
      <c r="H18">
        <v>0</v>
      </c>
      <c r="I18">
        <v>0</v>
      </c>
      <c r="J18">
        <v>4.3840000000000003</v>
      </c>
      <c r="K18">
        <v>679.49316799999997</v>
      </c>
      <c r="L18">
        <v>435.435</v>
      </c>
      <c r="M18">
        <v>92</v>
      </c>
      <c r="N18">
        <v>118.125</v>
      </c>
      <c r="O18">
        <v>61.832813000000002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9.0711999999999993</v>
      </c>
      <c r="AG18">
        <v>35.671199999999999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1.3248</v>
      </c>
      <c r="AS18">
        <v>0</v>
      </c>
      <c r="AT18">
        <v>20.001799999999999</v>
      </c>
      <c r="AU18">
        <v>0</v>
      </c>
      <c r="AV18">
        <v>27.3</v>
      </c>
      <c r="AW18">
        <v>0</v>
      </c>
      <c r="AX18">
        <v>88.227999999999994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2571.0609720000002</v>
      </c>
    </row>
    <row r="19" spans="1:117">
      <c r="A19" t="s">
        <v>61</v>
      </c>
      <c r="B19">
        <v>0</v>
      </c>
      <c r="C19">
        <v>15.225</v>
      </c>
      <c r="D19">
        <v>3.15</v>
      </c>
      <c r="E19">
        <v>0</v>
      </c>
      <c r="F19">
        <v>16.29</v>
      </c>
      <c r="G19">
        <v>54.951599999999999</v>
      </c>
      <c r="H19">
        <v>0</v>
      </c>
      <c r="I19">
        <v>0</v>
      </c>
      <c r="J19">
        <v>4.3840000000000003</v>
      </c>
      <c r="K19">
        <v>679.49316799999997</v>
      </c>
      <c r="L19">
        <v>435.435</v>
      </c>
      <c r="M19">
        <v>92</v>
      </c>
      <c r="N19">
        <v>118.125</v>
      </c>
      <c r="O19">
        <v>61.832813000000002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9.0711999999999993</v>
      </c>
      <c r="AG19">
        <v>35.884799999999998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0.25619999999999998</v>
      </c>
      <c r="AQ19">
        <v>0</v>
      </c>
      <c r="AR19">
        <v>1.3248</v>
      </c>
      <c r="AS19">
        <v>0</v>
      </c>
      <c r="AT19">
        <v>20.001799999999999</v>
      </c>
      <c r="AU19">
        <v>0</v>
      </c>
      <c r="AV19">
        <v>27.3</v>
      </c>
      <c r="AW19">
        <v>0</v>
      </c>
      <c r="AX19">
        <v>88.227999999999994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2571.5307720000001</v>
      </c>
    </row>
    <row r="20" spans="1:117">
      <c r="A20" t="s">
        <v>62</v>
      </c>
      <c r="B20">
        <v>0</v>
      </c>
      <c r="C20">
        <v>15.225</v>
      </c>
      <c r="D20">
        <v>3.15</v>
      </c>
      <c r="E20">
        <v>0</v>
      </c>
      <c r="F20">
        <v>16.29</v>
      </c>
      <c r="G20">
        <v>54.951599999999999</v>
      </c>
      <c r="H20">
        <v>0</v>
      </c>
      <c r="I20">
        <v>0</v>
      </c>
      <c r="J20">
        <v>4.3840000000000003</v>
      </c>
      <c r="K20">
        <v>679.49316799999997</v>
      </c>
      <c r="L20">
        <v>435.435</v>
      </c>
      <c r="M20">
        <v>92</v>
      </c>
      <c r="N20">
        <v>118.125</v>
      </c>
      <c r="O20">
        <v>61.832813000000002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9.0711999999999993</v>
      </c>
      <c r="AG20">
        <v>35.884799999999998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0.25619999999999998</v>
      </c>
      <c r="AQ20">
        <v>0</v>
      </c>
      <c r="AR20">
        <v>1.3248</v>
      </c>
      <c r="AS20">
        <v>0</v>
      </c>
      <c r="AT20">
        <v>20.001799999999999</v>
      </c>
      <c r="AU20">
        <v>0</v>
      </c>
      <c r="AV20">
        <v>27.3</v>
      </c>
      <c r="AW20">
        <v>0</v>
      </c>
      <c r="AX20">
        <v>88.227999999999994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2571.5307720000001</v>
      </c>
    </row>
    <row r="21" spans="1:117">
      <c r="A21" t="s">
        <v>63</v>
      </c>
      <c r="B21">
        <v>0</v>
      </c>
      <c r="C21">
        <v>15.225</v>
      </c>
      <c r="D21">
        <v>3.15</v>
      </c>
      <c r="E21">
        <v>0</v>
      </c>
      <c r="F21">
        <v>16.29</v>
      </c>
      <c r="G21">
        <v>54.951599999999999</v>
      </c>
      <c r="H21">
        <v>0</v>
      </c>
      <c r="I21">
        <v>0</v>
      </c>
      <c r="J21">
        <v>4.3840000000000003</v>
      </c>
      <c r="K21">
        <v>679.49316799999997</v>
      </c>
      <c r="L21">
        <v>435.435</v>
      </c>
      <c r="M21">
        <v>92</v>
      </c>
      <c r="N21">
        <v>118.125</v>
      </c>
      <c r="O21">
        <v>61.832813000000002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9.0711999999999993</v>
      </c>
      <c r="AG21">
        <v>36.098399999999998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0.25619999999999998</v>
      </c>
      <c r="AQ21">
        <v>0</v>
      </c>
      <c r="AR21">
        <v>1.3248</v>
      </c>
      <c r="AS21">
        <v>0</v>
      </c>
      <c r="AT21">
        <v>20.001799999999999</v>
      </c>
      <c r="AU21">
        <v>0</v>
      </c>
      <c r="AV21">
        <v>27.3</v>
      </c>
      <c r="AW21">
        <v>0</v>
      </c>
      <c r="AX21">
        <v>88.227999999999994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2571.7443720000001</v>
      </c>
    </row>
    <row r="22" spans="1:117">
      <c r="A22" t="s">
        <v>64</v>
      </c>
      <c r="B22">
        <v>0</v>
      </c>
      <c r="C22">
        <v>15.225</v>
      </c>
      <c r="D22">
        <v>3.15</v>
      </c>
      <c r="E22">
        <v>0</v>
      </c>
      <c r="F22">
        <v>16.29</v>
      </c>
      <c r="G22">
        <v>54.951599999999999</v>
      </c>
      <c r="H22">
        <v>0</v>
      </c>
      <c r="I22">
        <v>0</v>
      </c>
      <c r="J22">
        <v>4.3840000000000003</v>
      </c>
      <c r="K22">
        <v>679.49316799999997</v>
      </c>
      <c r="L22">
        <v>435.435</v>
      </c>
      <c r="M22">
        <v>92</v>
      </c>
      <c r="N22">
        <v>118.125</v>
      </c>
      <c r="O22">
        <v>61.832813000000002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9.0711999999999993</v>
      </c>
      <c r="AG22">
        <v>36.098399999999998</v>
      </c>
      <c r="AH22">
        <v>22.728000000000002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0.25619999999999998</v>
      </c>
      <c r="AQ22">
        <v>14.805</v>
      </c>
      <c r="AR22">
        <v>1.3248</v>
      </c>
      <c r="AS22">
        <v>0</v>
      </c>
      <c r="AT22">
        <v>20.001799999999999</v>
      </c>
      <c r="AU22">
        <v>0</v>
      </c>
      <c r="AV22">
        <v>27.3</v>
      </c>
      <c r="AW22">
        <v>0</v>
      </c>
      <c r="AX22">
        <v>88.227999999999994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2609.277372</v>
      </c>
    </row>
    <row r="23" spans="1:117">
      <c r="A23" t="s">
        <v>65</v>
      </c>
      <c r="B23">
        <v>0</v>
      </c>
      <c r="C23">
        <v>15.225</v>
      </c>
      <c r="D23">
        <v>3.15</v>
      </c>
      <c r="E23">
        <v>0</v>
      </c>
      <c r="F23">
        <v>16.29</v>
      </c>
      <c r="G23">
        <v>54.951599999999999</v>
      </c>
      <c r="H23">
        <v>0</v>
      </c>
      <c r="I23">
        <v>0</v>
      </c>
      <c r="J23">
        <v>4.3840000000000003</v>
      </c>
      <c r="K23">
        <v>679.49316799999997</v>
      </c>
      <c r="L23">
        <v>435.435</v>
      </c>
      <c r="M23">
        <v>92</v>
      </c>
      <c r="N23">
        <v>118.125</v>
      </c>
      <c r="O23">
        <v>61.832813000000002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9.0711999999999993</v>
      </c>
      <c r="AG23">
        <v>36.311999999999998</v>
      </c>
      <c r="AH23">
        <v>22.728000000000002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0.25619999999999998</v>
      </c>
      <c r="AQ23">
        <v>14.805</v>
      </c>
      <c r="AR23">
        <v>1.3248</v>
      </c>
      <c r="AS23">
        <v>0</v>
      </c>
      <c r="AT23">
        <v>20.001799999999999</v>
      </c>
      <c r="AU23">
        <v>0</v>
      </c>
      <c r="AV23">
        <v>27.3</v>
      </c>
      <c r="AW23">
        <v>0</v>
      </c>
      <c r="AX23">
        <v>88.227999999999994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2609.4909720000001</v>
      </c>
    </row>
    <row r="24" spans="1:117">
      <c r="A24" t="s">
        <v>66</v>
      </c>
      <c r="B24">
        <v>0</v>
      </c>
      <c r="C24">
        <v>15.225</v>
      </c>
      <c r="D24">
        <v>3.15</v>
      </c>
      <c r="E24">
        <v>0</v>
      </c>
      <c r="F24">
        <v>16.29</v>
      </c>
      <c r="G24">
        <v>54.951599999999999</v>
      </c>
      <c r="H24">
        <v>0</v>
      </c>
      <c r="I24">
        <v>0</v>
      </c>
      <c r="J24">
        <v>4.3840000000000003</v>
      </c>
      <c r="K24">
        <v>679.49316799999997</v>
      </c>
      <c r="L24">
        <v>435.435</v>
      </c>
      <c r="M24">
        <v>92</v>
      </c>
      <c r="N24">
        <v>118.125</v>
      </c>
      <c r="O24">
        <v>61.832813000000002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9.0711999999999993</v>
      </c>
      <c r="AG24">
        <v>36.311999999999998</v>
      </c>
      <c r="AH24">
        <v>22.728000000000002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0.25619999999999998</v>
      </c>
      <c r="AQ24">
        <v>14.805</v>
      </c>
      <c r="AR24">
        <v>1.3248</v>
      </c>
      <c r="AS24">
        <v>0</v>
      </c>
      <c r="AT24">
        <v>20.001799999999999</v>
      </c>
      <c r="AU24">
        <v>0</v>
      </c>
      <c r="AV24">
        <v>27.3</v>
      </c>
      <c r="AW24">
        <v>0</v>
      </c>
      <c r="AX24">
        <v>88.227999999999994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2609.4909720000001</v>
      </c>
    </row>
    <row r="25" spans="1:117">
      <c r="A25" t="s">
        <v>67</v>
      </c>
      <c r="B25">
        <v>0</v>
      </c>
      <c r="C25">
        <v>15.225</v>
      </c>
      <c r="D25">
        <v>3.15</v>
      </c>
      <c r="E25">
        <v>0</v>
      </c>
      <c r="F25">
        <v>16.29</v>
      </c>
      <c r="G25">
        <v>54.951599999999999</v>
      </c>
      <c r="H25">
        <v>0</v>
      </c>
      <c r="I25">
        <v>0</v>
      </c>
      <c r="J25">
        <v>4.3840000000000003</v>
      </c>
      <c r="K25">
        <v>679.49316799999997</v>
      </c>
      <c r="L25">
        <v>435.435</v>
      </c>
      <c r="M25">
        <v>92</v>
      </c>
      <c r="N25">
        <v>118.125</v>
      </c>
      <c r="O25">
        <v>61.832813000000002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9.0711999999999993</v>
      </c>
      <c r="AG25">
        <v>36.525599999999997</v>
      </c>
      <c r="AH25">
        <v>22.728000000000002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7.0454999999999997</v>
      </c>
      <c r="AQ25">
        <v>29.61</v>
      </c>
      <c r="AR25">
        <v>1.3248</v>
      </c>
      <c r="AS25">
        <v>0</v>
      </c>
      <c r="AT25">
        <v>20.001799999999999</v>
      </c>
      <c r="AU25">
        <v>0</v>
      </c>
      <c r="AV25">
        <v>27.3</v>
      </c>
      <c r="AW25">
        <v>0</v>
      </c>
      <c r="AX25">
        <v>88.227999999999994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2631.2988720000008</v>
      </c>
    </row>
    <row r="26" spans="1:117">
      <c r="A26" t="s">
        <v>68</v>
      </c>
      <c r="B26">
        <v>0</v>
      </c>
      <c r="C26">
        <v>15.225</v>
      </c>
      <c r="D26">
        <v>3.15</v>
      </c>
      <c r="E26">
        <v>0</v>
      </c>
      <c r="F26">
        <v>16.29</v>
      </c>
      <c r="G26">
        <v>54.951599999999999</v>
      </c>
      <c r="H26">
        <v>0</v>
      </c>
      <c r="I26">
        <v>0</v>
      </c>
      <c r="J26">
        <v>4.3840000000000003</v>
      </c>
      <c r="K26">
        <v>679.49316799999997</v>
      </c>
      <c r="L26">
        <v>435.435</v>
      </c>
      <c r="M26">
        <v>92</v>
      </c>
      <c r="N26">
        <v>118.125</v>
      </c>
      <c r="O26">
        <v>61.832813000000002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36.525599999999997</v>
      </c>
      <c r="AH26">
        <v>46.781799999999997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7.0454999999999997</v>
      </c>
      <c r="AQ26">
        <v>29.61</v>
      </c>
      <c r="AR26">
        <v>1.3248</v>
      </c>
      <c r="AS26">
        <v>0</v>
      </c>
      <c r="AT26">
        <v>20.001799999999999</v>
      </c>
      <c r="AU26">
        <v>0</v>
      </c>
      <c r="AV26">
        <v>27.3</v>
      </c>
      <c r="AW26">
        <v>0</v>
      </c>
      <c r="AX26">
        <v>88.227999999999994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2671.8315240000011</v>
      </c>
    </row>
    <row r="27" spans="1:117">
      <c r="A27" t="s">
        <v>69</v>
      </c>
      <c r="B27">
        <v>0</v>
      </c>
      <c r="C27">
        <v>15.225</v>
      </c>
      <c r="D27">
        <v>3.15</v>
      </c>
      <c r="E27">
        <v>0</v>
      </c>
      <c r="F27">
        <v>16.29</v>
      </c>
      <c r="G27">
        <v>54.951599999999999</v>
      </c>
      <c r="H27">
        <v>0</v>
      </c>
      <c r="I27">
        <v>0</v>
      </c>
      <c r="J27">
        <v>4.3840000000000003</v>
      </c>
      <c r="K27">
        <v>679.49316799999997</v>
      </c>
      <c r="L27">
        <v>435.435</v>
      </c>
      <c r="M27">
        <v>92</v>
      </c>
      <c r="N27">
        <v>118.125</v>
      </c>
      <c r="O27">
        <v>61.832813000000002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34.799309999999998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36.739199999999997</v>
      </c>
      <c r="AH27">
        <v>70.740899999999996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7.0454999999999997</v>
      </c>
      <c r="AQ27">
        <v>29.61</v>
      </c>
      <c r="AR27">
        <v>1.3248</v>
      </c>
      <c r="AS27">
        <v>0</v>
      </c>
      <c r="AT27">
        <v>20.001799999999999</v>
      </c>
      <c r="AU27">
        <v>0</v>
      </c>
      <c r="AV27">
        <v>27.3</v>
      </c>
      <c r="AW27">
        <v>0</v>
      </c>
      <c r="AX27">
        <v>88.227999999999994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2696.0042240000007</v>
      </c>
    </row>
    <row r="28" spans="1:117">
      <c r="A28" t="s">
        <v>70</v>
      </c>
      <c r="B28">
        <v>0</v>
      </c>
      <c r="C28">
        <v>15.225</v>
      </c>
      <c r="D28">
        <v>3.15</v>
      </c>
      <c r="E28">
        <v>0</v>
      </c>
      <c r="F28">
        <v>16.29</v>
      </c>
      <c r="G28">
        <v>54.951599999999999</v>
      </c>
      <c r="H28">
        <v>0</v>
      </c>
      <c r="I28">
        <v>0</v>
      </c>
      <c r="J28">
        <v>4.3840000000000003</v>
      </c>
      <c r="K28">
        <v>679.19316800000001</v>
      </c>
      <c r="L28">
        <v>435.435</v>
      </c>
      <c r="M28">
        <v>92</v>
      </c>
      <c r="N28">
        <v>118.125</v>
      </c>
      <c r="O28">
        <v>61.832813000000002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34.799309999999998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18.142399999999999</v>
      </c>
      <c r="AG28">
        <v>36.739199999999997</v>
      </c>
      <c r="AH28">
        <v>93.563599999999994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7.0454999999999997</v>
      </c>
      <c r="AQ28">
        <v>29.61</v>
      </c>
      <c r="AR28">
        <v>1.3248</v>
      </c>
      <c r="AS28">
        <v>0</v>
      </c>
      <c r="AT28">
        <v>20.001799999999999</v>
      </c>
      <c r="AU28">
        <v>0</v>
      </c>
      <c r="AV28">
        <v>27.3</v>
      </c>
      <c r="AW28">
        <v>0</v>
      </c>
      <c r="AX28">
        <v>88.227999999999994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2737.4876240000008</v>
      </c>
    </row>
    <row r="29" spans="1:117">
      <c r="A29" t="s">
        <v>71</v>
      </c>
      <c r="B29">
        <v>0</v>
      </c>
      <c r="C29">
        <v>15.225</v>
      </c>
      <c r="D29">
        <v>3.15</v>
      </c>
      <c r="E29">
        <v>0</v>
      </c>
      <c r="F29">
        <v>16.29</v>
      </c>
      <c r="G29">
        <v>54.951599999999999</v>
      </c>
      <c r="H29">
        <v>0</v>
      </c>
      <c r="I29">
        <v>0</v>
      </c>
      <c r="J29">
        <v>4.3840000000000003</v>
      </c>
      <c r="K29">
        <v>679.19316800000001</v>
      </c>
      <c r="L29">
        <v>435.435</v>
      </c>
      <c r="M29">
        <v>92</v>
      </c>
      <c r="N29">
        <v>118.125</v>
      </c>
      <c r="O29">
        <v>61.832813000000002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34.799309999999998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6.665</v>
      </c>
      <c r="AC29">
        <v>0</v>
      </c>
      <c r="AD29">
        <v>8.5864999999999991</v>
      </c>
      <c r="AE29">
        <v>16.478852</v>
      </c>
      <c r="AF29">
        <v>27.2136</v>
      </c>
      <c r="AG29">
        <v>36.952800000000003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7.0454999999999997</v>
      </c>
      <c r="AQ29">
        <v>44.414999999999999</v>
      </c>
      <c r="AR29">
        <v>2.2080000000000002</v>
      </c>
      <c r="AS29">
        <v>0</v>
      </c>
      <c r="AT29">
        <v>20.001799999999999</v>
      </c>
      <c r="AU29">
        <v>0</v>
      </c>
      <c r="AV29">
        <v>27.3</v>
      </c>
      <c r="AW29">
        <v>0</v>
      </c>
      <c r="AX29">
        <v>88.227999999999994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2793.8203640000006</v>
      </c>
    </row>
    <row r="30" spans="1:117">
      <c r="A30" t="s">
        <v>72</v>
      </c>
      <c r="B30">
        <v>0</v>
      </c>
      <c r="C30">
        <v>15.225</v>
      </c>
      <c r="D30">
        <v>3.15</v>
      </c>
      <c r="E30">
        <v>0</v>
      </c>
      <c r="F30">
        <v>16.29</v>
      </c>
      <c r="G30">
        <v>54.951599999999999</v>
      </c>
      <c r="H30">
        <v>0</v>
      </c>
      <c r="I30">
        <v>0</v>
      </c>
      <c r="J30">
        <v>4.3840000000000003</v>
      </c>
      <c r="K30">
        <v>679.19316800000001</v>
      </c>
      <c r="L30">
        <v>435.435</v>
      </c>
      <c r="M30">
        <v>92</v>
      </c>
      <c r="N30">
        <v>118.125</v>
      </c>
      <c r="O30">
        <v>61.832813000000002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34.799309999999998</v>
      </c>
      <c r="X30">
        <v>147.515625</v>
      </c>
      <c r="Y30">
        <v>0</v>
      </c>
      <c r="Z30">
        <v>13.041600000000001</v>
      </c>
      <c r="AA30">
        <v>28.09872</v>
      </c>
      <c r="AB30">
        <v>39.510120000000001</v>
      </c>
      <c r="AC30">
        <v>0</v>
      </c>
      <c r="AD30">
        <v>15.852</v>
      </c>
      <c r="AE30">
        <v>32.957704</v>
      </c>
      <c r="AF30">
        <v>38.966720000000002</v>
      </c>
      <c r="AG30">
        <v>36.952800000000003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7.0454999999999997</v>
      </c>
      <c r="AQ30">
        <v>44.414999999999999</v>
      </c>
      <c r="AR30">
        <v>26.495999999999999</v>
      </c>
      <c r="AS30">
        <v>0</v>
      </c>
      <c r="AT30">
        <v>20.001799999999999</v>
      </c>
      <c r="AU30">
        <v>0</v>
      </c>
      <c r="AV30">
        <v>27.3</v>
      </c>
      <c r="AW30">
        <v>0</v>
      </c>
      <c r="AX30">
        <v>88.227999999999994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2963.9731360000001</v>
      </c>
    </row>
    <row r="31" spans="1:117">
      <c r="A31" t="s">
        <v>73</v>
      </c>
      <c r="B31">
        <v>0</v>
      </c>
      <c r="C31">
        <v>15.225</v>
      </c>
      <c r="D31">
        <v>3.15</v>
      </c>
      <c r="E31">
        <v>0</v>
      </c>
      <c r="F31">
        <v>16.29</v>
      </c>
      <c r="G31">
        <v>54.951599999999999</v>
      </c>
      <c r="H31">
        <v>0</v>
      </c>
      <c r="I31">
        <v>0</v>
      </c>
      <c r="J31">
        <v>4.3840000000000003</v>
      </c>
      <c r="K31">
        <v>679.19316800000001</v>
      </c>
      <c r="L31">
        <v>435.435</v>
      </c>
      <c r="M31">
        <v>92</v>
      </c>
      <c r="N31">
        <v>118.125</v>
      </c>
      <c r="O31">
        <v>61.832813000000002</v>
      </c>
      <c r="P31">
        <v>137.0625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34.799309999999998</v>
      </c>
      <c r="X31">
        <v>147.515625</v>
      </c>
      <c r="Y31">
        <v>0</v>
      </c>
      <c r="Z31">
        <v>13.041600000000001</v>
      </c>
      <c r="AA31">
        <v>28.09872</v>
      </c>
      <c r="AB31">
        <v>39.510120000000001</v>
      </c>
      <c r="AC31">
        <v>0</v>
      </c>
      <c r="AD31">
        <v>18.272072000000001</v>
      </c>
      <c r="AE31">
        <v>32.957704</v>
      </c>
      <c r="AF31">
        <v>38.966720000000002</v>
      </c>
      <c r="AG31">
        <v>37.166400000000003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44.414999999999999</v>
      </c>
      <c r="AR31">
        <v>26.495999999999999</v>
      </c>
      <c r="AS31">
        <v>0</v>
      </c>
      <c r="AT31">
        <v>20.001799999999999</v>
      </c>
      <c r="AU31">
        <v>0</v>
      </c>
      <c r="AV31">
        <v>27.3</v>
      </c>
      <c r="AW31">
        <v>0</v>
      </c>
      <c r="AX31">
        <v>88.227999999999994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2957.3113080000003</v>
      </c>
    </row>
    <row r="32" spans="1:117">
      <c r="A32" t="s">
        <v>74</v>
      </c>
      <c r="B32">
        <v>0</v>
      </c>
      <c r="C32">
        <v>15.225</v>
      </c>
      <c r="D32">
        <v>3.15</v>
      </c>
      <c r="E32">
        <v>0</v>
      </c>
      <c r="F32">
        <v>16.29</v>
      </c>
      <c r="G32">
        <v>54.951599999999999</v>
      </c>
      <c r="H32">
        <v>0</v>
      </c>
      <c r="I32">
        <v>0</v>
      </c>
      <c r="J32">
        <v>4.3840000000000003</v>
      </c>
      <c r="K32">
        <v>679.19316800000001</v>
      </c>
      <c r="L32">
        <v>435.435</v>
      </c>
      <c r="M32">
        <v>92</v>
      </c>
      <c r="N32">
        <v>118.125</v>
      </c>
      <c r="O32">
        <v>61.832813000000002</v>
      </c>
      <c r="P32">
        <v>137.0625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34.799309999999998</v>
      </c>
      <c r="X32">
        <v>147.515625</v>
      </c>
      <c r="Y32">
        <v>0</v>
      </c>
      <c r="Z32">
        <v>13.041600000000001</v>
      </c>
      <c r="AA32">
        <v>28.09872</v>
      </c>
      <c r="AB32">
        <v>39.510120000000001</v>
      </c>
      <c r="AC32">
        <v>0</v>
      </c>
      <c r="AD32">
        <v>18.272072000000001</v>
      </c>
      <c r="AE32">
        <v>32.957704</v>
      </c>
      <c r="AF32">
        <v>38.966720000000002</v>
      </c>
      <c r="AG32">
        <v>37.166400000000003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44.414999999999999</v>
      </c>
      <c r="AR32">
        <v>2.2080000000000002</v>
      </c>
      <c r="AS32">
        <v>0</v>
      </c>
      <c r="AT32">
        <v>20.001799999999999</v>
      </c>
      <c r="AU32">
        <v>0</v>
      </c>
      <c r="AV32">
        <v>27.3</v>
      </c>
      <c r="AW32">
        <v>0</v>
      </c>
      <c r="AX32">
        <v>88.227999999999994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2933.0233080000003</v>
      </c>
    </row>
    <row r="33" spans="1:117">
      <c r="A33" t="s">
        <v>75</v>
      </c>
      <c r="B33">
        <v>0</v>
      </c>
      <c r="C33">
        <v>15.225</v>
      </c>
      <c r="D33">
        <v>3.15</v>
      </c>
      <c r="E33">
        <v>0</v>
      </c>
      <c r="F33">
        <v>16.29</v>
      </c>
      <c r="G33">
        <v>54.951599999999999</v>
      </c>
      <c r="H33">
        <v>0</v>
      </c>
      <c r="I33">
        <v>0</v>
      </c>
      <c r="J33">
        <v>4.3840000000000003</v>
      </c>
      <c r="K33">
        <v>679.19316800000001</v>
      </c>
      <c r="L33">
        <v>435.435</v>
      </c>
      <c r="M33">
        <v>92</v>
      </c>
      <c r="N33">
        <v>118.125</v>
      </c>
      <c r="O33">
        <v>61.832813000000002</v>
      </c>
      <c r="P33">
        <v>137.0625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34.799309999999998</v>
      </c>
      <c r="X33">
        <v>147.515625</v>
      </c>
      <c r="Y33">
        <v>0</v>
      </c>
      <c r="Z33">
        <v>13.041600000000001</v>
      </c>
      <c r="AA33">
        <v>28.09872</v>
      </c>
      <c r="AB33">
        <v>39.510120000000001</v>
      </c>
      <c r="AC33">
        <v>0</v>
      </c>
      <c r="AD33">
        <v>27.408107999999999</v>
      </c>
      <c r="AE33">
        <v>32.957704</v>
      </c>
      <c r="AF33">
        <v>38.966720000000002</v>
      </c>
      <c r="AG33">
        <v>37.380000000000003</v>
      </c>
      <c r="AH33">
        <v>93.563599999999994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44.414999999999999</v>
      </c>
      <c r="AR33">
        <v>1.3248</v>
      </c>
      <c r="AS33">
        <v>0</v>
      </c>
      <c r="AT33">
        <v>20.001799999999999</v>
      </c>
      <c r="AU33">
        <v>0</v>
      </c>
      <c r="AV33">
        <v>27.3</v>
      </c>
      <c r="AW33">
        <v>0</v>
      </c>
      <c r="AX33">
        <v>88.227999999999994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2927.545744</v>
      </c>
    </row>
    <row r="34" spans="1:117">
      <c r="A34" t="s">
        <v>76</v>
      </c>
      <c r="B34">
        <v>0</v>
      </c>
      <c r="C34">
        <v>15.225</v>
      </c>
      <c r="D34">
        <v>3.15</v>
      </c>
      <c r="E34">
        <v>0</v>
      </c>
      <c r="F34">
        <v>16.29</v>
      </c>
      <c r="G34">
        <v>54.951599999999999</v>
      </c>
      <c r="H34">
        <v>0</v>
      </c>
      <c r="I34">
        <v>0</v>
      </c>
      <c r="J34">
        <v>4.3840000000000003</v>
      </c>
      <c r="K34">
        <v>679.19316800000001</v>
      </c>
      <c r="L34">
        <v>435.435</v>
      </c>
      <c r="M34">
        <v>92</v>
      </c>
      <c r="N34">
        <v>118.125</v>
      </c>
      <c r="O34">
        <v>61.832813000000002</v>
      </c>
      <c r="P34">
        <v>137.0625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37.380000000000003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44.414999999999999</v>
      </c>
      <c r="AR34">
        <v>1.3248</v>
      </c>
      <c r="AS34">
        <v>0</v>
      </c>
      <c r="AT34">
        <v>20.001799999999999</v>
      </c>
      <c r="AU34">
        <v>0</v>
      </c>
      <c r="AV34">
        <v>27.3</v>
      </c>
      <c r="AW34">
        <v>0</v>
      </c>
      <c r="AX34">
        <v>88.227999999999994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2900.3263440000001</v>
      </c>
    </row>
    <row r="35" spans="1:117">
      <c r="A35" t="s">
        <v>77</v>
      </c>
      <c r="B35">
        <v>0</v>
      </c>
      <c r="C35">
        <v>15.225</v>
      </c>
      <c r="D35">
        <v>3.15</v>
      </c>
      <c r="E35">
        <v>0</v>
      </c>
      <c r="F35">
        <v>16.29</v>
      </c>
      <c r="G35">
        <v>54.951599999999999</v>
      </c>
      <c r="H35">
        <v>0</v>
      </c>
      <c r="I35">
        <v>0</v>
      </c>
      <c r="J35">
        <v>4.3840000000000003</v>
      </c>
      <c r="K35">
        <v>679.19316800000001</v>
      </c>
      <c r="L35">
        <v>435.435</v>
      </c>
      <c r="M35">
        <v>92</v>
      </c>
      <c r="N35">
        <v>118.125</v>
      </c>
      <c r="O35">
        <v>61.832813000000002</v>
      </c>
      <c r="P35">
        <v>137.0625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34.799309999999998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37.593600000000002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44.414999999999999</v>
      </c>
      <c r="AR35">
        <v>1.3248</v>
      </c>
      <c r="AS35">
        <v>0</v>
      </c>
      <c r="AT35">
        <v>20.001799999999999</v>
      </c>
      <c r="AU35">
        <v>0</v>
      </c>
      <c r="AV35">
        <v>27.3</v>
      </c>
      <c r="AW35">
        <v>0</v>
      </c>
      <c r="AX35">
        <v>88.227999999999994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2891.4039080000002</v>
      </c>
    </row>
    <row r="36" spans="1:117">
      <c r="A36" t="s">
        <v>78</v>
      </c>
      <c r="B36">
        <v>0</v>
      </c>
      <c r="C36">
        <v>15.225</v>
      </c>
      <c r="D36">
        <v>3.15</v>
      </c>
      <c r="E36">
        <v>0</v>
      </c>
      <c r="F36">
        <v>16.29</v>
      </c>
      <c r="G36">
        <v>54.951599999999999</v>
      </c>
      <c r="H36">
        <v>0</v>
      </c>
      <c r="I36">
        <v>0</v>
      </c>
      <c r="J36">
        <v>4.3840000000000003</v>
      </c>
      <c r="K36">
        <v>679.19316800000001</v>
      </c>
      <c r="L36">
        <v>435.435</v>
      </c>
      <c r="M36">
        <v>92</v>
      </c>
      <c r="N36">
        <v>118.125</v>
      </c>
      <c r="O36">
        <v>61.832813000000002</v>
      </c>
      <c r="P36">
        <v>137.0625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34.799309999999998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27.2136</v>
      </c>
      <c r="AG36">
        <v>37.593600000000002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44.414999999999999</v>
      </c>
      <c r="AR36">
        <v>1.3248</v>
      </c>
      <c r="AS36">
        <v>0</v>
      </c>
      <c r="AT36">
        <v>20.001799999999999</v>
      </c>
      <c r="AU36">
        <v>0</v>
      </c>
      <c r="AV36">
        <v>27.3</v>
      </c>
      <c r="AW36">
        <v>0</v>
      </c>
      <c r="AX36">
        <v>88.227999999999994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2798.2428560000003</v>
      </c>
    </row>
    <row r="37" spans="1:117">
      <c r="A37" t="s">
        <v>79</v>
      </c>
      <c r="B37">
        <v>0</v>
      </c>
      <c r="C37">
        <v>15.225</v>
      </c>
      <c r="D37">
        <v>3.15</v>
      </c>
      <c r="E37">
        <v>0</v>
      </c>
      <c r="F37">
        <v>16.29</v>
      </c>
      <c r="G37">
        <v>54.951599999999999</v>
      </c>
      <c r="H37">
        <v>0</v>
      </c>
      <c r="I37">
        <v>0</v>
      </c>
      <c r="J37">
        <v>4.3840000000000003</v>
      </c>
      <c r="K37">
        <v>679.19316800000001</v>
      </c>
      <c r="L37">
        <v>435.435</v>
      </c>
      <c r="M37">
        <v>92</v>
      </c>
      <c r="N37">
        <v>118.125</v>
      </c>
      <c r="O37">
        <v>61.832813000000002</v>
      </c>
      <c r="P37">
        <v>137.0625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27.2136</v>
      </c>
      <c r="AG37">
        <v>37.807200000000002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29.61</v>
      </c>
      <c r="AR37">
        <v>1.3248</v>
      </c>
      <c r="AS37">
        <v>4.7081999999999997</v>
      </c>
      <c r="AT37">
        <v>20.001799999999999</v>
      </c>
      <c r="AU37">
        <v>0</v>
      </c>
      <c r="AV37">
        <v>27.3</v>
      </c>
      <c r="AW37">
        <v>0</v>
      </c>
      <c r="AX37">
        <v>88.227999999999994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2734.7297760000006</v>
      </c>
    </row>
    <row r="38" spans="1:117">
      <c r="A38" t="s">
        <v>80</v>
      </c>
      <c r="B38">
        <v>0</v>
      </c>
      <c r="C38">
        <v>15.225</v>
      </c>
      <c r="D38">
        <v>3.15</v>
      </c>
      <c r="E38">
        <v>0</v>
      </c>
      <c r="F38">
        <v>16.29</v>
      </c>
      <c r="G38">
        <v>54.951599999999999</v>
      </c>
      <c r="H38">
        <v>0</v>
      </c>
      <c r="I38">
        <v>0</v>
      </c>
      <c r="J38">
        <v>4.3840000000000003</v>
      </c>
      <c r="K38">
        <v>679.19316800000001</v>
      </c>
      <c r="L38">
        <v>435.435</v>
      </c>
      <c r="M38">
        <v>92</v>
      </c>
      <c r="N38">
        <v>118.125</v>
      </c>
      <c r="O38">
        <v>61.832813000000002</v>
      </c>
      <c r="P38">
        <v>137.0625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18.142399999999999</v>
      </c>
      <c r="AG38">
        <v>37.807200000000002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29.61</v>
      </c>
      <c r="AR38">
        <v>26.495999999999999</v>
      </c>
      <c r="AS38">
        <v>4.7081999999999997</v>
      </c>
      <c r="AT38">
        <v>20.001799999999999</v>
      </c>
      <c r="AU38">
        <v>0</v>
      </c>
      <c r="AV38">
        <v>27.3</v>
      </c>
      <c r="AW38">
        <v>0</v>
      </c>
      <c r="AX38">
        <v>88.227999999999994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2715.727276000001</v>
      </c>
    </row>
    <row r="39" spans="1:117">
      <c r="A39" t="s">
        <v>81</v>
      </c>
      <c r="B39">
        <v>0</v>
      </c>
      <c r="C39">
        <v>15.225</v>
      </c>
      <c r="D39">
        <v>3.15</v>
      </c>
      <c r="E39">
        <v>0</v>
      </c>
      <c r="F39">
        <v>16.29</v>
      </c>
      <c r="G39">
        <v>54.951599999999999</v>
      </c>
      <c r="H39">
        <v>0</v>
      </c>
      <c r="I39">
        <v>0</v>
      </c>
      <c r="J39">
        <v>4.3840000000000003</v>
      </c>
      <c r="K39">
        <v>679.19316800000001</v>
      </c>
      <c r="L39">
        <v>435.435</v>
      </c>
      <c r="M39">
        <v>92</v>
      </c>
      <c r="N39">
        <v>118.125</v>
      </c>
      <c r="O39">
        <v>61.832813000000002</v>
      </c>
      <c r="P39">
        <v>137.0625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18.142399999999999</v>
      </c>
      <c r="AG39">
        <v>38.020800000000001</v>
      </c>
      <c r="AH39">
        <v>43.561999999999998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29.61</v>
      </c>
      <c r="AR39">
        <v>26.495999999999999</v>
      </c>
      <c r="AS39">
        <v>4.7081999999999997</v>
      </c>
      <c r="AT39">
        <v>20.001799999999999</v>
      </c>
      <c r="AU39">
        <v>0</v>
      </c>
      <c r="AV39">
        <v>27.3</v>
      </c>
      <c r="AW39">
        <v>0</v>
      </c>
      <c r="AX39">
        <v>88.227999999999994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2699.4620240000008</v>
      </c>
    </row>
    <row r="40" spans="1:117">
      <c r="A40" t="s">
        <v>82</v>
      </c>
      <c r="B40">
        <v>0</v>
      </c>
      <c r="C40">
        <v>15.225</v>
      </c>
      <c r="D40">
        <v>3.15</v>
      </c>
      <c r="E40">
        <v>0</v>
      </c>
      <c r="F40">
        <v>16.29</v>
      </c>
      <c r="G40">
        <v>54.951599999999999</v>
      </c>
      <c r="H40">
        <v>0</v>
      </c>
      <c r="I40">
        <v>0</v>
      </c>
      <c r="J40">
        <v>4.3840000000000003</v>
      </c>
      <c r="K40">
        <v>679.19316800000001</v>
      </c>
      <c r="L40">
        <v>435.435</v>
      </c>
      <c r="M40">
        <v>92</v>
      </c>
      <c r="N40">
        <v>118.125</v>
      </c>
      <c r="O40">
        <v>61.832813000000002</v>
      </c>
      <c r="P40">
        <v>137.0625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18.142399999999999</v>
      </c>
      <c r="AG40">
        <v>38.020800000000001</v>
      </c>
      <c r="AH40">
        <v>20.834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29.61</v>
      </c>
      <c r="AR40">
        <v>26.495999999999999</v>
      </c>
      <c r="AS40">
        <v>4.7081999999999997</v>
      </c>
      <c r="AT40">
        <v>20.001799999999999</v>
      </c>
      <c r="AU40">
        <v>0</v>
      </c>
      <c r="AV40">
        <v>27.3</v>
      </c>
      <c r="AW40">
        <v>0</v>
      </c>
      <c r="AX40">
        <v>88.227999999999994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2676.7340240000008</v>
      </c>
    </row>
    <row r="41" spans="1:117">
      <c r="A41" t="s">
        <v>83</v>
      </c>
      <c r="B41">
        <v>0</v>
      </c>
      <c r="C41">
        <v>15.225</v>
      </c>
      <c r="D41">
        <v>3.15</v>
      </c>
      <c r="E41">
        <v>0</v>
      </c>
      <c r="F41">
        <v>16.29</v>
      </c>
      <c r="G41">
        <v>54.951599999999999</v>
      </c>
      <c r="H41">
        <v>0</v>
      </c>
      <c r="I41">
        <v>0</v>
      </c>
      <c r="J41">
        <v>4.3840000000000003</v>
      </c>
      <c r="K41">
        <v>679.19316800000001</v>
      </c>
      <c r="L41">
        <v>435.435</v>
      </c>
      <c r="M41">
        <v>92</v>
      </c>
      <c r="N41">
        <v>118.125</v>
      </c>
      <c r="O41">
        <v>61.832813000000002</v>
      </c>
      <c r="P41">
        <v>137.0625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18.142399999999999</v>
      </c>
      <c r="AG41">
        <v>38.234400000000001</v>
      </c>
      <c r="AH41">
        <v>20.834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29.61</v>
      </c>
      <c r="AR41">
        <v>2.2080000000000002</v>
      </c>
      <c r="AS41">
        <v>4.7081999999999997</v>
      </c>
      <c r="AT41">
        <v>20.001799999999999</v>
      </c>
      <c r="AU41">
        <v>0</v>
      </c>
      <c r="AV41">
        <v>27.3</v>
      </c>
      <c r="AW41">
        <v>0</v>
      </c>
      <c r="AX41">
        <v>88.227999999999994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2652.6596240000008</v>
      </c>
    </row>
    <row r="42" spans="1:117">
      <c r="A42" t="s">
        <v>84</v>
      </c>
      <c r="B42">
        <v>0</v>
      </c>
      <c r="C42">
        <v>15.225</v>
      </c>
      <c r="D42">
        <v>3.15</v>
      </c>
      <c r="E42">
        <v>0</v>
      </c>
      <c r="F42">
        <v>16.29</v>
      </c>
      <c r="G42">
        <v>54.951599999999999</v>
      </c>
      <c r="H42">
        <v>0</v>
      </c>
      <c r="I42">
        <v>0</v>
      </c>
      <c r="J42">
        <v>4.3840000000000003</v>
      </c>
      <c r="K42">
        <v>679.19316800000001</v>
      </c>
      <c r="L42">
        <v>435.435</v>
      </c>
      <c r="M42">
        <v>92</v>
      </c>
      <c r="N42">
        <v>118.125</v>
      </c>
      <c r="O42">
        <v>61.832813000000002</v>
      </c>
      <c r="P42">
        <v>137.0625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18.142399999999999</v>
      </c>
      <c r="AG42">
        <v>38.234400000000001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29.61</v>
      </c>
      <c r="AR42">
        <v>1.5456000000000001</v>
      </c>
      <c r="AS42">
        <v>4.7081999999999997</v>
      </c>
      <c r="AT42">
        <v>20.001799999999999</v>
      </c>
      <c r="AU42">
        <v>0</v>
      </c>
      <c r="AV42">
        <v>27.3</v>
      </c>
      <c r="AW42">
        <v>0</v>
      </c>
      <c r="AX42">
        <v>88.227999999999994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2631.1632240000008</v>
      </c>
    </row>
    <row r="43" spans="1:117">
      <c r="A43" t="s">
        <v>85</v>
      </c>
      <c r="B43">
        <v>0</v>
      </c>
      <c r="C43">
        <v>15.225</v>
      </c>
      <c r="D43">
        <v>3.15</v>
      </c>
      <c r="E43">
        <v>0</v>
      </c>
      <c r="F43">
        <v>16.29</v>
      </c>
      <c r="G43">
        <v>54.951599999999999</v>
      </c>
      <c r="H43">
        <v>0</v>
      </c>
      <c r="I43">
        <v>0</v>
      </c>
      <c r="J43">
        <v>4.3840000000000003</v>
      </c>
      <c r="K43">
        <v>679.19316800000001</v>
      </c>
      <c r="L43">
        <v>435.435</v>
      </c>
      <c r="M43">
        <v>92</v>
      </c>
      <c r="N43">
        <v>118.125</v>
      </c>
      <c r="O43">
        <v>61.832813000000002</v>
      </c>
      <c r="P43">
        <v>137.0625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9.0711999999999993</v>
      </c>
      <c r="AG43">
        <v>38.448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29.61</v>
      </c>
      <c r="AR43">
        <v>1.3248</v>
      </c>
      <c r="AS43">
        <v>4.7081999999999997</v>
      </c>
      <c r="AT43">
        <v>20.001799999999999</v>
      </c>
      <c r="AU43">
        <v>0</v>
      </c>
      <c r="AV43">
        <v>27.3</v>
      </c>
      <c r="AW43">
        <v>0</v>
      </c>
      <c r="AX43">
        <v>88.227999999999994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2622.0848240000005</v>
      </c>
    </row>
    <row r="44" spans="1:117">
      <c r="A44" t="s">
        <v>86</v>
      </c>
      <c r="B44">
        <v>0</v>
      </c>
      <c r="C44">
        <v>15.225</v>
      </c>
      <c r="D44">
        <v>3.15</v>
      </c>
      <c r="E44">
        <v>0</v>
      </c>
      <c r="F44">
        <v>16.29</v>
      </c>
      <c r="G44">
        <v>54.951599999999999</v>
      </c>
      <c r="H44">
        <v>0</v>
      </c>
      <c r="I44">
        <v>0</v>
      </c>
      <c r="J44">
        <v>4.3840000000000003</v>
      </c>
      <c r="K44">
        <v>679.19316800000001</v>
      </c>
      <c r="L44">
        <v>435.435</v>
      </c>
      <c r="M44">
        <v>92</v>
      </c>
      <c r="N44">
        <v>118.125</v>
      </c>
      <c r="O44">
        <v>61.832813000000002</v>
      </c>
      <c r="P44">
        <v>137.0625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38.448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29.61</v>
      </c>
      <c r="AR44">
        <v>1.3248</v>
      </c>
      <c r="AS44">
        <v>4.7081999999999997</v>
      </c>
      <c r="AT44">
        <v>20.001799999999999</v>
      </c>
      <c r="AU44">
        <v>0</v>
      </c>
      <c r="AV44">
        <v>27.3</v>
      </c>
      <c r="AW44">
        <v>0</v>
      </c>
      <c r="AX44">
        <v>88.227999999999994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2605.6059720000003</v>
      </c>
    </row>
    <row r="45" spans="1:117">
      <c r="A45" t="s">
        <v>87</v>
      </c>
      <c r="B45">
        <v>0</v>
      </c>
      <c r="C45">
        <v>15.225</v>
      </c>
      <c r="D45">
        <v>3.15</v>
      </c>
      <c r="E45">
        <v>0</v>
      </c>
      <c r="F45">
        <v>16.29</v>
      </c>
      <c r="G45">
        <v>54.951599999999999</v>
      </c>
      <c r="H45">
        <v>0</v>
      </c>
      <c r="I45">
        <v>0</v>
      </c>
      <c r="J45">
        <v>4.3840000000000003</v>
      </c>
      <c r="K45">
        <v>679.19316800000001</v>
      </c>
      <c r="L45">
        <v>435.435</v>
      </c>
      <c r="M45">
        <v>92</v>
      </c>
      <c r="N45">
        <v>118.125</v>
      </c>
      <c r="O45">
        <v>61.832813000000002</v>
      </c>
      <c r="P45">
        <v>137.0625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38.6616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29.61</v>
      </c>
      <c r="AR45">
        <v>1.3248</v>
      </c>
      <c r="AS45">
        <v>4.7081999999999997</v>
      </c>
      <c r="AT45">
        <v>20.001799999999999</v>
      </c>
      <c r="AU45">
        <v>0</v>
      </c>
      <c r="AV45">
        <v>27.3</v>
      </c>
      <c r="AW45">
        <v>0</v>
      </c>
      <c r="AX45">
        <v>88.227999999999994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2605.8195720000003</v>
      </c>
    </row>
    <row r="46" spans="1:117">
      <c r="A46" t="s">
        <v>88</v>
      </c>
      <c r="B46">
        <v>0</v>
      </c>
      <c r="C46">
        <v>15.225</v>
      </c>
      <c r="D46">
        <v>3.15</v>
      </c>
      <c r="E46">
        <v>0</v>
      </c>
      <c r="F46">
        <v>16.29</v>
      </c>
      <c r="G46">
        <v>54.951599999999999</v>
      </c>
      <c r="H46">
        <v>0</v>
      </c>
      <c r="I46">
        <v>0</v>
      </c>
      <c r="J46">
        <v>4.3840000000000003</v>
      </c>
      <c r="K46">
        <v>679.19316800000001</v>
      </c>
      <c r="L46">
        <v>435.435</v>
      </c>
      <c r="M46">
        <v>92</v>
      </c>
      <c r="N46">
        <v>118.125</v>
      </c>
      <c r="O46">
        <v>61.832813000000002</v>
      </c>
      <c r="P46">
        <v>137.0625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38.6616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18.899999999999999</v>
      </c>
      <c r="AR46">
        <v>1.3248</v>
      </c>
      <c r="AS46">
        <v>4.7081999999999997</v>
      </c>
      <c r="AT46">
        <v>20.001799999999999</v>
      </c>
      <c r="AU46">
        <v>0</v>
      </c>
      <c r="AV46">
        <v>27.3</v>
      </c>
      <c r="AW46">
        <v>0</v>
      </c>
      <c r="AX46">
        <v>88.227999999999994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2595.1095720000003</v>
      </c>
    </row>
    <row r="47" spans="1:117">
      <c r="A47" t="s">
        <v>89</v>
      </c>
      <c r="B47">
        <v>0</v>
      </c>
      <c r="C47">
        <v>14.7</v>
      </c>
      <c r="D47">
        <v>3.15</v>
      </c>
      <c r="E47">
        <v>0</v>
      </c>
      <c r="F47">
        <v>16.29</v>
      </c>
      <c r="G47">
        <v>54.951599999999999</v>
      </c>
      <c r="H47">
        <v>0</v>
      </c>
      <c r="I47">
        <v>0</v>
      </c>
      <c r="J47">
        <v>4.3840000000000003</v>
      </c>
      <c r="K47">
        <v>679.19316800000001</v>
      </c>
      <c r="L47">
        <v>435.435</v>
      </c>
      <c r="M47">
        <v>92</v>
      </c>
      <c r="N47">
        <v>118.125</v>
      </c>
      <c r="O47">
        <v>61.832813000000002</v>
      </c>
      <c r="P47">
        <v>137.0625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38.8752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0</v>
      </c>
      <c r="AR47">
        <v>26.495999999999999</v>
      </c>
      <c r="AS47">
        <v>8.3402399999999997</v>
      </c>
      <c r="AT47">
        <v>20.001799999999999</v>
      </c>
      <c r="AU47">
        <v>0</v>
      </c>
      <c r="AV47">
        <v>27.3</v>
      </c>
      <c r="AW47">
        <v>0</v>
      </c>
      <c r="AX47">
        <v>88.227999999999994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2604.7014120000003</v>
      </c>
    </row>
    <row r="48" spans="1:117">
      <c r="A48" t="s">
        <v>90</v>
      </c>
      <c r="B48">
        <v>0</v>
      </c>
      <c r="C48">
        <v>14.7</v>
      </c>
      <c r="D48">
        <v>3.15</v>
      </c>
      <c r="E48">
        <v>0</v>
      </c>
      <c r="F48">
        <v>16.29</v>
      </c>
      <c r="G48">
        <v>54.951599999999999</v>
      </c>
      <c r="H48">
        <v>0</v>
      </c>
      <c r="I48">
        <v>0</v>
      </c>
      <c r="J48">
        <v>4.3840000000000003</v>
      </c>
      <c r="K48">
        <v>679.19316800000001</v>
      </c>
      <c r="L48">
        <v>435.435</v>
      </c>
      <c r="M48">
        <v>92</v>
      </c>
      <c r="N48">
        <v>118.125</v>
      </c>
      <c r="O48">
        <v>61.832813000000002</v>
      </c>
      <c r="P48">
        <v>137.0625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38.8752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0</v>
      </c>
      <c r="AR48">
        <v>26.495999999999999</v>
      </c>
      <c r="AS48">
        <v>8.3402399999999997</v>
      </c>
      <c r="AT48">
        <v>20.001799999999999</v>
      </c>
      <c r="AU48">
        <v>0</v>
      </c>
      <c r="AV48">
        <v>27.3</v>
      </c>
      <c r="AW48">
        <v>0</v>
      </c>
      <c r="AX48">
        <v>88.227999999999994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2604.7014120000003</v>
      </c>
    </row>
    <row r="49" spans="1:117">
      <c r="A49" t="s">
        <v>91</v>
      </c>
      <c r="B49">
        <v>0</v>
      </c>
      <c r="C49">
        <v>14.7</v>
      </c>
      <c r="D49">
        <v>3.15</v>
      </c>
      <c r="E49">
        <v>0</v>
      </c>
      <c r="F49">
        <v>16.29</v>
      </c>
      <c r="G49">
        <v>54.951599999999999</v>
      </c>
      <c r="H49">
        <v>0</v>
      </c>
      <c r="I49">
        <v>0</v>
      </c>
      <c r="J49">
        <v>4.3840000000000003</v>
      </c>
      <c r="K49">
        <v>679.19316800000001</v>
      </c>
      <c r="L49">
        <v>435.435</v>
      </c>
      <c r="M49">
        <v>92</v>
      </c>
      <c r="N49">
        <v>118.125</v>
      </c>
      <c r="O49">
        <v>61.832813000000002</v>
      </c>
      <c r="P49">
        <v>137.0625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39.088799999999999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0.87997999999999998</v>
      </c>
      <c r="AO49">
        <v>0</v>
      </c>
      <c r="AP49">
        <v>0</v>
      </c>
      <c r="AQ49">
        <v>0</v>
      </c>
      <c r="AR49">
        <v>2.76</v>
      </c>
      <c r="AS49">
        <v>8.3402399999999997</v>
      </c>
      <c r="AT49">
        <v>20.001799999999999</v>
      </c>
      <c r="AU49">
        <v>0</v>
      </c>
      <c r="AV49">
        <v>27.3</v>
      </c>
      <c r="AW49">
        <v>0</v>
      </c>
      <c r="AX49">
        <v>88.227999999999994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2581.1790120000005</v>
      </c>
    </row>
    <row r="50" spans="1:117">
      <c r="A50" t="s">
        <v>92</v>
      </c>
      <c r="B50">
        <v>0</v>
      </c>
      <c r="C50">
        <v>14.7</v>
      </c>
      <c r="D50">
        <v>3.15</v>
      </c>
      <c r="E50">
        <v>0</v>
      </c>
      <c r="F50">
        <v>16.29</v>
      </c>
      <c r="G50">
        <v>54.951599999999999</v>
      </c>
      <c r="H50">
        <v>0</v>
      </c>
      <c r="I50">
        <v>0</v>
      </c>
      <c r="J50">
        <v>4.3840000000000003</v>
      </c>
      <c r="K50">
        <v>679.19316800000001</v>
      </c>
      <c r="L50">
        <v>435.435</v>
      </c>
      <c r="M50">
        <v>92</v>
      </c>
      <c r="N50">
        <v>118.125</v>
      </c>
      <c r="O50">
        <v>61.832813000000002</v>
      </c>
      <c r="P50">
        <v>137.0625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39.088799999999999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1.3248</v>
      </c>
      <c r="AS50">
        <v>8.3402399999999997</v>
      </c>
      <c r="AT50">
        <v>20.001799999999999</v>
      </c>
      <c r="AU50">
        <v>0</v>
      </c>
      <c r="AV50">
        <v>27.3</v>
      </c>
      <c r="AW50">
        <v>0</v>
      </c>
      <c r="AX50">
        <v>88.227999999999994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2579.7438120000002</v>
      </c>
    </row>
    <row r="51" spans="1:117">
      <c r="A51" t="s">
        <v>93</v>
      </c>
      <c r="B51">
        <v>0</v>
      </c>
      <c r="C51">
        <v>14.7</v>
      </c>
      <c r="D51">
        <v>3.15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4.3840000000000003</v>
      </c>
      <c r="K51">
        <v>679.19316800000001</v>
      </c>
      <c r="L51">
        <v>435.435</v>
      </c>
      <c r="M51">
        <v>92</v>
      </c>
      <c r="N51">
        <v>118.125</v>
      </c>
      <c r="O51">
        <v>61.832813000000002</v>
      </c>
      <c r="P51">
        <v>137.0625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39.302399999999999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1.3248</v>
      </c>
      <c r="AS51">
        <v>4.5736800000000004</v>
      </c>
      <c r="AT51">
        <v>20.001799999999999</v>
      </c>
      <c r="AU51">
        <v>0</v>
      </c>
      <c r="AV51">
        <v>27.3</v>
      </c>
      <c r="AW51">
        <v>0</v>
      </c>
      <c r="AX51">
        <v>88.227999999999994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2567.1196520000003</v>
      </c>
    </row>
    <row r="52" spans="1:117">
      <c r="A52" t="s">
        <v>94</v>
      </c>
      <c r="B52">
        <v>0</v>
      </c>
      <c r="C52">
        <v>14.7</v>
      </c>
      <c r="D52">
        <v>3.15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4.3840000000000003</v>
      </c>
      <c r="K52">
        <v>679.49316799999997</v>
      </c>
      <c r="L52">
        <v>435.435</v>
      </c>
      <c r="M52">
        <v>92</v>
      </c>
      <c r="N52">
        <v>118.125</v>
      </c>
      <c r="O52">
        <v>61.832813000000002</v>
      </c>
      <c r="P52">
        <v>137.0625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39.302399999999999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1.3248</v>
      </c>
      <c r="AS52">
        <v>4.5736800000000004</v>
      </c>
      <c r="AT52">
        <v>20.001799999999999</v>
      </c>
      <c r="AU52">
        <v>0</v>
      </c>
      <c r="AV52">
        <v>27.3</v>
      </c>
      <c r="AW52">
        <v>0</v>
      </c>
      <c r="AX52">
        <v>88.227999999999994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2567.419652</v>
      </c>
    </row>
    <row r="53" spans="1:117">
      <c r="A53" t="s">
        <v>95</v>
      </c>
      <c r="B53">
        <v>0</v>
      </c>
      <c r="C53">
        <v>14.7</v>
      </c>
      <c r="D53">
        <v>3.15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4.3840000000000003</v>
      </c>
      <c r="K53">
        <v>679.49316799999997</v>
      </c>
      <c r="L53">
        <v>435.435</v>
      </c>
      <c r="M53">
        <v>92</v>
      </c>
      <c r="N53">
        <v>118.125</v>
      </c>
      <c r="O53">
        <v>61.832813000000002</v>
      </c>
      <c r="P53">
        <v>137.0625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39.515999999999998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1.3248</v>
      </c>
      <c r="AS53">
        <v>4.5736800000000004</v>
      </c>
      <c r="AT53">
        <v>20.001799999999999</v>
      </c>
      <c r="AU53">
        <v>0</v>
      </c>
      <c r="AV53">
        <v>27.3</v>
      </c>
      <c r="AW53">
        <v>0</v>
      </c>
      <c r="AX53">
        <v>88.227999999999994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2567.6332520000001</v>
      </c>
    </row>
    <row r="54" spans="1:117">
      <c r="A54" t="s">
        <v>96</v>
      </c>
      <c r="B54">
        <v>0</v>
      </c>
      <c r="C54">
        <v>14.7</v>
      </c>
      <c r="D54">
        <v>3.15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4.3840000000000003</v>
      </c>
      <c r="K54">
        <v>679.49316799999997</v>
      </c>
      <c r="L54">
        <v>435.435</v>
      </c>
      <c r="M54">
        <v>92</v>
      </c>
      <c r="N54">
        <v>118.125</v>
      </c>
      <c r="O54">
        <v>61.832813000000002</v>
      </c>
      <c r="P54">
        <v>137.0625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39.515999999999998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1.3248</v>
      </c>
      <c r="AS54">
        <v>4.5736800000000004</v>
      </c>
      <c r="AT54">
        <v>20.001799999999999</v>
      </c>
      <c r="AU54">
        <v>0</v>
      </c>
      <c r="AV54">
        <v>27.3</v>
      </c>
      <c r="AW54">
        <v>0</v>
      </c>
      <c r="AX54">
        <v>88.227999999999994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2567.6332520000001</v>
      </c>
    </row>
    <row r="55" spans="1:117">
      <c r="A55" t="s">
        <v>97</v>
      </c>
      <c r="B55">
        <v>0</v>
      </c>
      <c r="C55">
        <v>14.7</v>
      </c>
      <c r="D55">
        <v>3.15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4.3840000000000003</v>
      </c>
      <c r="K55">
        <v>679.49316799999997</v>
      </c>
      <c r="L55">
        <v>435.435</v>
      </c>
      <c r="M55">
        <v>92</v>
      </c>
      <c r="N55">
        <v>118.125</v>
      </c>
      <c r="O55">
        <v>61.832813000000002</v>
      </c>
      <c r="P55">
        <v>137.0625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39.729599999999998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1.3248</v>
      </c>
      <c r="AS55">
        <v>4.5736800000000004</v>
      </c>
      <c r="AT55">
        <v>20.001799999999999</v>
      </c>
      <c r="AU55">
        <v>0</v>
      </c>
      <c r="AV55">
        <v>27.3</v>
      </c>
      <c r="AW55">
        <v>0</v>
      </c>
      <c r="AX55">
        <v>88.227999999999994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2567.8468520000001</v>
      </c>
    </row>
    <row r="56" spans="1:117">
      <c r="A56" t="s">
        <v>98</v>
      </c>
      <c r="B56">
        <v>0</v>
      </c>
      <c r="C56">
        <v>14.7</v>
      </c>
      <c r="D56">
        <v>3.15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4.3840000000000003</v>
      </c>
      <c r="K56">
        <v>679.49316799999997</v>
      </c>
      <c r="L56">
        <v>435.435</v>
      </c>
      <c r="M56">
        <v>92</v>
      </c>
      <c r="N56">
        <v>118.125</v>
      </c>
      <c r="O56">
        <v>61.832813000000002</v>
      </c>
      <c r="P56">
        <v>137.0625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39.729599999999998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1.3248</v>
      </c>
      <c r="AS56">
        <v>4.5736800000000004</v>
      </c>
      <c r="AT56">
        <v>20.001799999999999</v>
      </c>
      <c r="AU56">
        <v>0</v>
      </c>
      <c r="AV56">
        <v>27.3</v>
      </c>
      <c r="AW56">
        <v>0</v>
      </c>
      <c r="AX56">
        <v>88.227999999999994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2567.8468520000001</v>
      </c>
    </row>
    <row r="57" spans="1:117">
      <c r="A57" t="s">
        <v>99</v>
      </c>
      <c r="B57">
        <v>0</v>
      </c>
      <c r="C57">
        <v>14.7</v>
      </c>
      <c r="D57">
        <v>3.15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4.3840000000000003</v>
      </c>
      <c r="K57">
        <v>679.49316799999997</v>
      </c>
      <c r="L57">
        <v>435.435</v>
      </c>
      <c r="M57">
        <v>92</v>
      </c>
      <c r="N57">
        <v>118.125</v>
      </c>
      <c r="O57">
        <v>61.832813000000002</v>
      </c>
      <c r="P57">
        <v>137.0625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39.943199999999997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1.3248</v>
      </c>
      <c r="AS57">
        <v>4.5736800000000004</v>
      </c>
      <c r="AT57">
        <v>20.001799999999999</v>
      </c>
      <c r="AU57">
        <v>0</v>
      </c>
      <c r="AV57">
        <v>27.3</v>
      </c>
      <c r="AW57">
        <v>0</v>
      </c>
      <c r="AX57">
        <v>88.227999999999994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2568.0604520000002</v>
      </c>
    </row>
    <row r="58" spans="1:117">
      <c r="A58" t="s">
        <v>100</v>
      </c>
      <c r="B58">
        <v>0</v>
      </c>
      <c r="C58">
        <v>14.7</v>
      </c>
      <c r="D58">
        <v>3.15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4.3840000000000003</v>
      </c>
      <c r="K58">
        <v>679.49316799999997</v>
      </c>
      <c r="L58">
        <v>435.435</v>
      </c>
      <c r="M58">
        <v>92</v>
      </c>
      <c r="N58">
        <v>118.125</v>
      </c>
      <c r="O58">
        <v>61.832813000000002</v>
      </c>
      <c r="P58">
        <v>137.0625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39.943199999999997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1.3248</v>
      </c>
      <c r="AS58">
        <v>4.5736800000000004</v>
      </c>
      <c r="AT58">
        <v>20.001799999999999</v>
      </c>
      <c r="AU58">
        <v>0</v>
      </c>
      <c r="AV58">
        <v>27.3</v>
      </c>
      <c r="AW58">
        <v>0</v>
      </c>
      <c r="AX58">
        <v>88.227999999999994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2568.0604520000002</v>
      </c>
    </row>
    <row r="59" spans="1:117">
      <c r="A59" t="s">
        <v>101</v>
      </c>
      <c r="B59">
        <v>0</v>
      </c>
      <c r="C59">
        <v>14.7</v>
      </c>
      <c r="D59">
        <v>3.15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4.3840000000000003</v>
      </c>
      <c r="K59">
        <v>679.49316799999997</v>
      </c>
      <c r="L59">
        <v>435.435</v>
      </c>
      <c r="M59">
        <v>92</v>
      </c>
      <c r="N59">
        <v>118.125</v>
      </c>
      <c r="O59">
        <v>61.832813000000002</v>
      </c>
      <c r="P59">
        <v>137.0625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40.156799999999997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1.3248</v>
      </c>
      <c r="AS59">
        <v>4.5736800000000004</v>
      </c>
      <c r="AT59">
        <v>20.001799999999999</v>
      </c>
      <c r="AU59">
        <v>0</v>
      </c>
      <c r="AV59">
        <v>27.3</v>
      </c>
      <c r="AW59">
        <v>0</v>
      </c>
      <c r="AX59">
        <v>88.227999999999994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2568.2740520000002</v>
      </c>
    </row>
    <row r="60" spans="1:117">
      <c r="A60" t="s">
        <v>102</v>
      </c>
      <c r="B60">
        <v>0</v>
      </c>
      <c r="C60">
        <v>14.7</v>
      </c>
      <c r="D60">
        <v>3.15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4.3840000000000003</v>
      </c>
      <c r="K60">
        <v>679.49316799999997</v>
      </c>
      <c r="L60">
        <v>435.435</v>
      </c>
      <c r="M60">
        <v>92</v>
      </c>
      <c r="N60">
        <v>118.125</v>
      </c>
      <c r="O60">
        <v>61.832813000000002</v>
      </c>
      <c r="P60">
        <v>137.0625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40.156799999999997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1.3248</v>
      </c>
      <c r="AS60">
        <v>4.5736800000000004</v>
      </c>
      <c r="AT60">
        <v>20.001799999999999</v>
      </c>
      <c r="AU60">
        <v>0</v>
      </c>
      <c r="AV60">
        <v>27.3</v>
      </c>
      <c r="AW60">
        <v>0</v>
      </c>
      <c r="AX60">
        <v>88.227999999999994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2568.2740520000002</v>
      </c>
    </row>
    <row r="61" spans="1:117">
      <c r="A61" t="s">
        <v>103</v>
      </c>
      <c r="B61">
        <v>0</v>
      </c>
      <c r="C61">
        <v>14.7</v>
      </c>
      <c r="D61">
        <v>3.15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4.3840000000000003</v>
      </c>
      <c r="K61">
        <v>679.49316799999997</v>
      </c>
      <c r="L61">
        <v>435.435</v>
      </c>
      <c r="M61">
        <v>92</v>
      </c>
      <c r="N61">
        <v>118.125</v>
      </c>
      <c r="O61">
        <v>61.832813000000002</v>
      </c>
      <c r="P61">
        <v>137.0625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40.370399999999997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14.805</v>
      </c>
      <c r="AR61">
        <v>1.3248</v>
      </c>
      <c r="AS61">
        <v>4.5736800000000004</v>
      </c>
      <c r="AT61">
        <v>20.001799999999999</v>
      </c>
      <c r="AU61">
        <v>0</v>
      </c>
      <c r="AV61">
        <v>27.3</v>
      </c>
      <c r="AW61">
        <v>0</v>
      </c>
      <c r="AX61">
        <v>88.227999999999994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2583.2926519999996</v>
      </c>
    </row>
    <row r="62" spans="1:117">
      <c r="A62" t="s">
        <v>104</v>
      </c>
      <c r="B62">
        <v>0</v>
      </c>
      <c r="C62">
        <v>14.7</v>
      </c>
      <c r="D62">
        <v>3.15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4.3840000000000003</v>
      </c>
      <c r="K62">
        <v>679.49316799999997</v>
      </c>
      <c r="L62">
        <v>435.435</v>
      </c>
      <c r="M62">
        <v>92</v>
      </c>
      <c r="N62">
        <v>118.125</v>
      </c>
      <c r="O62">
        <v>61.832813000000002</v>
      </c>
      <c r="P62">
        <v>137.0625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40.370399999999997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14.805</v>
      </c>
      <c r="AR62">
        <v>1.3248</v>
      </c>
      <c r="AS62">
        <v>4.5736800000000004</v>
      </c>
      <c r="AT62">
        <v>20.001799999999999</v>
      </c>
      <c r="AU62">
        <v>0</v>
      </c>
      <c r="AV62">
        <v>27.3</v>
      </c>
      <c r="AW62">
        <v>0</v>
      </c>
      <c r="AX62">
        <v>88.227999999999994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2583.2926519999996</v>
      </c>
    </row>
    <row r="63" spans="1:117">
      <c r="A63" t="s">
        <v>105</v>
      </c>
      <c r="B63">
        <v>0</v>
      </c>
      <c r="C63">
        <v>14.7</v>
      </c>
      <c r="D63">
        <v>3.15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4.3840000000000003</v>
      </c>
      <c r="K63">
        <v>679.49316799999997</v>
      </c>
      <c r="L63">
        <v>435.435</v>
      </c>
      <c r="M63">
        <v>92</v>
      </c>
      <c r="N63">
        <v>118.125</v>
      </c>
      <c r="O63">
        <v>61.832813000000002</v>
      </c>
      <c r="P63">
        <v>137.0625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0</v>
      </c>
      <c r="AG63">
        <v>40.584000000000003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14.805</v>
      </c>
      <c r="AR63">
        <v>1.3248</v>
      </c>
      <c r="AS63">
        <v>4.5736800000000004</v>
      </c>
      <c r="AT63">
        <v>20.001799999999999</v>
      </c>
      <c r="AU63">
        <v>0</v>
      </c>
      <c r="AV63">
        <v>27.3</v>
      </c>
      <c r="AW63">
        <v>0</v>
      </c>
      <c r="AX63">
        <v>88.227999999999994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2599.9851039999999</v>
      </c>
    </row>
    <row r="64" spans="1:117">
      <c r="A64" t="s">
        <v>106</v>
      </c>
      <c r="B64">
        <v>0</v>
      </c>
      <c r="C64">
        <v>14.7</v>
      </c>
      <c r="D64">
        <v>3.15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4.3840000000000003</v>
      </c>
      <c r="K64">
        <v>679.49316799999997</v>
      </c>
      <c r="L64">
        <v>435.435</v>
      </c>
      <c r="M64">
        <v>92</v>
      </c>
      <c r="N64">
        <v>118.125</v>
      </c>
      <c r="O64">
        <v>61.832813000000002</v>
      </c>
      <c r="P64">
        <v>137.0625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0</v>
      </c>
      <c r="AG64">
        <v>40.584000000000003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29.61</v>
      </c>
      <c r="AR64">
        <v>1.3248</v>
      </c>
      <c r="AS64">
        <v>4.5736800000000004</v>
      </c>
      <c r="AT64">
        <v>20.001799999999999</v>
      </c>
      <c r="AU64">
        <v>0</v>
      </c>
      <c r="AV64">
        <v>27.3</v>
      </c>
      <c r="AW64">
        <v>0</v>
      </c>
      <c r="AX64">
        <v>88.227999999999994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2614.7901040000002</v>
      </c>
    </row>
    <row r="65" spans="1:117">
      <c r="A65" t="s">
        <v>107</v>
      </c>
      <c r="B65">
        <v>0</v>
      </c>
      <c r="C65">
        <v>14.7</v>
      </c>
      <c r="D65">
        <v>3.15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4.3840000000000003</v>
      </c>
      <c r="K65">
        <v>679.49316799999997</v>
      </c>
      <c r="L65">
        <v>435.435</v>
      </c>
      <c r="M65">
        <v>92</v>
      </c>
      <c r="N65">
        <v>118.125</v>
      </c>
      <c r="O65">
        <v>61.832813000000002</v>
      </c>
      <c r="P65">
        <v>137.0625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0</v>
      </c>
      <c r="AG65">
        <v>40.797600000000003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29.61</v>
      </c>
      <c r="AR65">
        <v>1.3248</v>
      </c>
      <c r="AS65">
        <v>4.5736800000000004</v>
      </c>
      <c r="AT65">
        <v>20.001799999999999</v>
      </c>
      <c r="AU65">
        <v>0</v>
      </c>
      <c r="AV65">
        <v>27.3</v>
      </c>
      <c r="AW65">
        <v>0</v>
      </c>
      <c r="AX65">
        <v>88.227999999999994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2615.0037040000002</v>
      </c>
    </row>
    <row r="66" spans="1:117">
      <c r="A66" t="s">
        <v>108</v>
      </c>
      <c r="B66">
        <v>0</v>
      </c>
      <c r="C66">
        <v>14.7</v>
      </c>
      <c r="D66">
        <v>3.15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4.3840000000000003</v>
      </c>
      <c r="K66">
        <v>679.49316799999997</v>
      </c>
      <c r="L66">
        <v>435.435</v>
      </c>
      <c r="M66">
        <v>92</v>
      </c>
      <c r="N66">
        <v>118.125</v>
      </c>
      <c r="O66">
        <v>61.832813000000002</v>
      </c>
      <c r="P66">
        <v>137.0625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0</v>
      </c>
      <c r="AG66">
        <v>40.797600000000003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43.47</v>
      </c>
      <c r="AR66">
        <v>1.3248</v>
      </c>
      <c r="AS66">
        <v>4.5736800000000004</v>
      </c>
      <c r="AT66">
        <v>20.001799999999999</v>
      </c>
      <c r="AU66">
        <v>0</v>
      </c>
      <c r="AV66">
        <v>27.3</v>
      </c>
      <c r="AW66">
        <v>0</v>
      </c>
      <c r="AX66">
        <v>88.227999999999994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2628.8637039999999</v>
      </c>
    </row>
    <row r="67" spans="1:117">
      <c r="A67" t="s">
        <v>109</v>
      </c>
      <c r="B67">
        <v>0</v>
      </c>
      <c r="C67">
        <v>14.7</v>
      </c>
      <c r="D67">
        <v>3.15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4.3840000000000003</v>
      </c>
      <c r="K67">
        <v>679.49316799999997</v>
      </c>
      <c r="L67">
        <v>435.435</v>
      </c>
      <c r="M67">
        <v>92</v>
      </c>
      <c r="N67">
        <v>118.125</v>
      </c>
      <c r="O67">
        <v>61.832813000000002</v>
      </c>
      <c r="P67">
        <v>137.0625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0</v>
      </c>
      <c r="AG67">
        <v>41.011200000000002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0.87997999999999998</v>
      </c>
      <c r="AO67">
        <v>0</v>
      </c>
      <c r="AP67">
        <v>7.0454999999999997</v>
      </c>
      <c r="AQ67">
        <v>43.47</v>
      </c>
      <c r="AR67">
        <v>1.3248</v>
      </c>
      <c r="AS67">
        <v>4.5736800000000004</v>
      </c>
      <c r="AT67">
        <v>20.001799999999999</v>
      </c>
      <c r="AU67">
        <v>0</v>
      </c>
      <c r="AV67">
        <v>27.3</v>
      </c>
      <c r="AW67">
        <v>0</v>
      </c>
      <c r="AX67">
        <v>88.227999999999994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2636.1228040000001</v>
      </c>
    </row>
    <row r="68" spans="1:117">
      <c r="A68" t="s">
        <v>110</v>
      </c>
      <c r="B68">
        <v>0</v>
      </c>
      <c r="C68">
        <v>14.7</v>
      </c>
      <c r="D68">
        <v>3.15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4.3840000000000003</v>
      </c>
      <c r="K68">
        <v>679.19316800000001</v>
      </c>
      <c r="L68">
        <v>435.435</v>
      </c>
      <c r="M68">
        <v>92</v>
      </c>
      <c r="N68">
        <v>118.125</v>
      </c>
      <c r="O68">
        <v>61.832813000000002</v>
      </c>
      <c r="P68">
        <v>137.0625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41.011200000000002</v>
      </c>
      <c r="AH68">
        <v>18.3718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0.87997999999999998</v>
      </c>
      <c r="AO68">
        <v>0</v>
      </c>
      <c r="AP68">
        <v>7.0454999999999997</v>
      </c>
      <c r="AQ68">
        <v>43.47</v>
      </c>
      <c r="AR68">
        <v>1.3248</v>
      </c>
      <c r="AS68">
        <v>4.5736800000000004</v>
      </c>
      <c r="AT68">
        <v>20.001799999999999</v>
      </c>
      <c r="AU68">
        <v>0</v>
      </c>
      <c r="AV68">
        <v>27.3</v>
      </c>
      <c r="AW68">
        <v>0</v>
      </c>
      <c r="AX68">
        <v>88.227999999999994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2654.1946040000003</v>
      </c>
    </row>
    <row r="69" spans="1:117">
      <c r="A69" t="s">
        <v>111</v>
      </c>
      <c r="B69">
        <v>0</v>
      </c>
      <c r="C69">
        <v>14.7</v>
      </c>
      <c r="D69">
        <v>3.15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4.3840000000000003</v>
      </c>
      <c r="K69">
        <v>679.19316800000001</v>
      </c>
      <c r="L69">
        <v>435.435</v>
      </c>
      <c r="M69">
        <v>92</v>
      </c>
      <c r="N69">
        <v>118.125</v>
      </c>
      <c r="O69">
        <v>61.832813000000002</v>
      </c>
      <c r="P69">
        <v>137.0625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41.224800000000002</v>
      </c>
      <c r="AH69">
        <v>22.728000000000002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0.87997999999999998</v>
      </c>
      <c r="AO69">
        <v>0</v>
      </c>
      <c r="AP69">
        <v>7.0454999999999997</v>
      </c>
      <c r="AQ69">
        <v>43.47</v>
      </c>
      <c r="AR69">
        <v>1.3248</v>
      </c>
      <c r="AS69">
        <v>4.5736800000000004</v>
      </c>
      <c r="AT69">
        <v>20.001799999999999</v>
      </c>
      <c r="AU69">
        <v>0</v>
      </c>
      <c r="AV69">
        <v>27.3</v>
      </c>
      <c r="AW69">
        <v>0</v>
      </c>
      <c r="AX69">
        <v>88.227999999999994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2667.8356040000003</v>
      </c>
    </row>
    <row r="70" spans="1:117">
      <c r="A70" t="s">
        <v>112</v>
      </c>
      <c r="B70">
        <v>0</v>
      </c>
      <c r="C70">
        <v>14.7</v>
      </c>
      <c r="D70">
        <v>3.15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4.3840000000000003</v>
      </c>
      <c r="K70">
        <v>679.19316800000001</v>
      </c>
      <c r="L70">
        <v>435.435</v>
      </c>
      <c r="M70">
        <v>92</v>
      </c>
      <c r="N70">
        <v>118.125</v>
      </c>
      <c r="O70">
        <v>61.832813000000002</v>
      </c>
      <c r="P70">
        <v>137.0625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32.957704</v>
      </c>
      <c r="AF70">
        <v>9.0711999999999993</v>
      </c>
      <c r="AG70">
        <v>41.224800000000002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0.87997999999999998</v>
      </c>
      <c r="AO70">
        <v>0</v>
      </c>
      <c r="AP70">
        <v>7.0454999999999997</v>
      </c>
      <c r="AQ70">
        <v>44.414999999999999</v>
      </c>
      <c r="AR70">
        <v>1.3248</v>
      </c>
      <c r="AS70">
        <v>4.5736800000000004</v>
      </c>
      <c r="AT70">
        <v>20.001799999999999</v>
      </c>
      <c r="AU70">
        <v>0</v>
      </c>
      <c r="AV70">
        <v>27.3</v>
      </c>
      <c r="AW70">
        <v>0</v>
      </c>
      <c r="AX70">
        <v>88.227999999999994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2708.934456</v>
      </c>
    </row>
    <row r="71" spans="1:117">
      <c r="A71" t="s">
        <v>113</v>
      </c>
      <c r="B71">
        <v>0</v>
      </c>
      <c r="C71">
        <v>14.7</v>
      </c>
      <c r="D71">
        <v>3.15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4.3840000000000003</v>
      </c>
      <c r="K71">
        <v>679.19316800000001</v>
      </c>
      <c r="L71">
        <v>435.435</v>
      </c>
      <c r="M71">
        <v>92</v>
      </c>
      <c r="N71">
        <v>118.125</v>
      </c>
      <c r="O71">
        <v>61.832813000000002</v>
      </c>
      <c r="P71">
        <v>137.0625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7.9260000000000002</v>
      </c>
      <c r="AE71">
        <v>32.957704</v>
      </c>
      <c r="AF71">
        <v>18.142399999999999</v>
      </c>
      <c r="AG71">
        <v>41.438400000000001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0.87997999999999998</v>
      </c>
      <c r="AO71">
        <v>0</v>
      </c>
      <c r="AP71">
        <v>7.0454999999999997</v>
      </c>
      <c r="AQ71">
        <v>44.414999999999999</v>
      </c>
      <c r="AR71">
        <v>1.3248</v>
      </c>
      <c r="AS71">
        <v>4.5736800000000004</v>
      </c>
      <c r="AT71">
        <v>20.001799999999999</v>
      </c>
      <c r="AU71">
        <v>0</v>
      </c>
      <c r="AV71">
        <v>27.3</v>
      </c>
      <c r="AW71">
        <v>0</v>
      </c>
      <c r="AX71">
        <v>88.227999999999994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2753.1527560000004</v>
      </c>
    </row>
    <row r="72" spans="1:117">
      <c r="A72" t="s">
        <v>114</v>
      </c>
      <c r="B72">
        <v>0</v>
      </c>
      <c r="C72">
        <v>14.7</v>
      </c>
      <c r="D72">
        <v>3.15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4.3840000000000003</v>
      </c>
      <c r="K72">
        <v>679.19316800000001</v>
      </c>
      <c r="L72">
        <v>435.435</v>
      </c>
      <c r="M72">
        <v>92</v>
      </c>
      <c r="N72">
        <v>118.125</v>
      </c>
      <c r="O72">
        <v>61.832813000000002</v>
      </c>
      <c r="P72">
        <v>137.0625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34.799309999999998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6.665</v>
      </c>
      <c r="AC72">
        <v>0</v>
      </c>
      <c r="AD72">
        <v>16.095064000000001</v>
      </c>
      <c r="AE72">
        <v>32.957704</v>
      </c>
      <c r="AF72">
        <v>27.2136</v>
      </c>
      <c r="AG72">
        <v>41.438400000000001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7.0454999999999997</v>
      </c>
      <c r="AQ72">
        <v>44.414999999999999</v>
      </c>
      <c r="AR72">
        <v>1.3248</v>
      </c>
      <c r="AS72">
        <v>4.5736800000000004</v>
      </c>
      <c r="AT72">
        <v>20.001799999999999</v>
      </c>
      <c r="AU72">
        <v>0</v>
      </c>
      <c r="AV72">
        <v>27.3</v>
      </c>
      <c r="AW72">
        <v>0</v>
      </c>
      <c r="AX72">
        <v>88.227999999999994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2813.8523200000004</v>
      </c>
    </row>
    <row r="73" spans="1:117">
      <c r="A73" t="s">
        <v>115</v>
      </c>
      <c r="B73">
        <v>0</v>
      </c>
      <c r="C73">
        <v>14.7</v>
      </c>
      <c r="D73">
        <v>3.15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4.3840000000000003</v>
      </c>
      <c r="K73">
        <v>679.19316800000001</v>
      </c>
      <c r="L73">
        <v>435.435</v>
      </c>
      <c r="M73">
        <v>92</v>
      </c>
      <c r="N73">
        <v>118.125</v>
      </c>
      <c r="O73">
        <v>61.832813000000002</v>
      </c>
      <c r="P73">
        <v>137.0625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34.799309999999998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41.652000000000001</v>
      </c>
      <c r="AH73">
        <v>93.563599999999994</v>
      </c>
      <c r="AI73">
        <v>0</v>
      </c>
      <c r="AJ73">
        <v>0</v>
      </c>
      <c r="AK73">
        <v>54.567</v>
      </c>
      <c r="AL73">
        <v>55.776000000000003</v>
      </c>
      <c r="AM73">
        <v>5.2786799999999996</v>
      </c>
      <c r="AN73">
        <v>0.87997999999999998</v>
      </c>
      <c r="AO73">
        <v>0</v>
      </c>
      <c r="AP73">
        <v>0</v>
      </c>
      <c r="AQ73">
        <v>44.414999999999999</v>
      </c>
      <c r="AR73">
        <v>1.3248</v>
      </c>
      <c r="AS73">
        <v>4.5736800000000004</v>
      </c>
      <c r="AT73">
        <v>20.001799999999999</v>
      </c>
      <c r="AU73">
        <v>0</v>
      </c>
      <c r="AV73">
        <v>27.3</v>
      </c>
      <c r="AW73">
        <v>0</v>
      </c>
      <c r="AX73">
        <v>88.227999999999994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2917.1111079999996</v>
      </c>
    </row>
    <row r="74" spans="1:117">
      <c r="A74" t="s">
        <v>116</v>
      </c>
      <c r="B74">
        <v>0</v>
      </c>
      <c r="C74">
        <v>14.7</v>
      </c>
      <c r="D74">
        <v>3.15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4.3840000000000003</v>
      </c>
      <c r="K74">
        <v>679.19316800000001</v>
      </c>
      <c r="L74">
        <v>435.435</v>
      </c>
      <c r="M74">
        <v>92</v>
      </c>
      <c r="N74">
        <v>118.125</v>
      </c>
      <c r="O74">
        <v>61.832813000000002</v>
      </c>
      <c r="P74">
        <v>137.0625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34.799309999999998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41.652000000000001</v>
      </c>
      <c r="AH74">
        <v>93.563599999999994</v>
      </c>
      <c r="AI74">
        <v>0</v>
      </c>
      <c r="AJ74">
        <v>0</v>
      </c>
      <c r="AK74">
        <v>54.567</v>
      </c>
      <c r="AL74">
        <v>55.776000000000003</v>
      </c>
      <c r="AM74">
        <v>5.2786799999999996</v>
      </c>
      <c r="AN74">
        <v>0.87997999999999998</v>
      </c>
      <c r="AO74">
        <v>0</v>
      </c>
      <c r="AP74">
        <v>0</v>
      </c>
      <c r="AQ74">
        <v>44.414999999999999</v>
      </c>
      <c r="AR74">
        <v>1.3248</v>
      </c>
      <c r="AS74">
        <v>4.5736800000000004</v>
      </c>
      <c r="AT74">
        <v>20.001799999999999</v>
      </c>
      <c r="AU74">
        <v>0</v>
      </c>
      <c r="AV74">
        <v>27.3</v>
      </c>
      <c r="AW74">
        <v>0</v>
      </c>
      <c r="AX74">
        <v>88.227999999999994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2934.4631439999994</v>
      </c>
    </row>
    <row r="75" spans="1:117">
      <c r="A75" t="s">
        <v>117</v>
      </c>
      <c r="B75">
        <v>0</v>
      </c>
      <c r="C75">
        <v>15.225</v>
      </c>
      <c r="D75">
        <v>3.15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4.3840000000000003</v>
      </c>
      <c r="K75">
        <v>679.19316800000001</v>
      </c>
      <c r="L75">
        <v>435.435</v>
      </c>
      <c r="M75">
        <v>92</v>
      </c>
      <c r="N75">
        <v>118.125</v>
      </c>
      <c r="O75">
        <v>61.832813000000002</v>
      </c>
      <c r="P75">
        <v>137.0625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34.799309999999998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41.865600000000001</v>
      </c>
      <c r="AH75">
        <v>93.563599999999994</v>
      </c>
      <c r="AI75">
        <v>0</v>
      </c>
      <c r="AJ75">
        <v>0</v>
      </c>
      <c r="AK75">
        <v>54.567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44.414999999999999</v>
      </c>
      <c r="AR75">
        <v>1.3248</v>
      </c>
      <c r="AS75">
        <v>4.5736800000000004</v>
      </c>
      <c r="AT75">
        <v>20.001799999999999</v>
      </c>
      <c r="AU75">
        <v>0</v>
      </c>
      <c r="AV75">
        <v>27.3</v>
      </c>
      <c r="AW75">
        <v>0</v>
      </c>
      <c r="AX75">
        <v>88.227999999999994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2918.686944</v>
      </c>
    </row>
    <row r="76" spans="1:117">
      <c r="A76" t="s">
        <v>118</v>
      </c>
      <c r="B76">
        <v>0</v>
      </c>
      <c r="C76">
        <v>15.225</v>
      </c>
      <c r="D76">
        <v>3.15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4.3840000000000003</v>
      </c>
      <c r="K76">
        <v>679.19316800000001</v>
      </c>
      <c r="L76">
        <v>435.435</v>
      </c>
      <c r="M76">
        <v>92</v>
      </c>
      <c r="N76">
        <v>118.125</v>
      </c>
      <c r="O76">
        <v>61.832813000000002</v>
      </c>
      <c r="P76">
        <v>137.0625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0</v>
      </c>
      <c r="AD76">
        <v>27.408107999999999</v>
      </c>
      <c r="AE76">
        <v>32.957704</v>
      </c>
      <c r="AF76">
        <v>38.966720000000002</v>
      </c>
      <c r="AG76">
        <v>41.865600000000001</v>
      </c>
      <c r="AH76">
        <v>79.548000000000002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44.414999999999999</v>
      </c>
      <c r="AR76">
        <v>2.76</v>
      </c>
      <c r="AS76">
        <v>4.5736800000000004</v>
      </c>
      <c r="AT76">
        <v>20.001799999999999</v>
      </c>
      <c r="AU76">
        <v>0</v>
      </c>
      <c r="AV76">
        <v>27.3</v>
      </c>
      <c r="AW76">
        <v>0</v>
      </c>
      <c r="AX76">
        <v>88.227999999999994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2919.2765840000002</v>
      </c>
    </row>
    <row r="77" spans="1:117">
      <c r="A77" t="s">
        <v>119</v>
      </c>
      <c r="B77">
        <v>0</v>
      </c>
      <c r="C77">
        <v>15.225</v>
      </c>
      <c r="D77">
        <v>3.15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4.3840000000000003</v>
      </c>
      <c r="K77">
        <v>679.19316800000001</v>
      </c>
      <c r="L77">
        <v>435.435</v>
      </c>
      <c r="M77">
        <v>92</v>
      </c>
      <c r="N77">
        <v>118.125</v>
      </c>
      <c r="O77">
        <v>61.832813000000002</v>
      </c>
      <c r="P77">
        <v>137.0625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0</v>
      </c>
      <c r="AD77">
        <v>27.408107999999999</v>
      </c>
      <c r="AE77">
        <v>32.957704</v>
      </c>
      <c r="AF77">
        <v>38.966720000000002</v>
      </c>
      <c r="AG77">
        <v>42.0792</v>
      </c>
      <c r="AH77">
        <v>70.078000000000003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44.414999999999999</v>
      </c>
      <c r="AR77">
        <v>36.432000000000002</v>
      </c>
      <c r="AS77">
        <v>4.5736800000000004</v>
      </c>
      <c r="AT77">
        <v>20.001799999999999</v>
      </c>
      <c r="AU77">
        <v>0</v>
      </c>
      <c r="AV77">
        <v>27.3</v>
      </c>
      <c r="AW77">
        <v>0</v>
      </c>
      <c r="AX77">
        <v>88.227999999999994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2943.692184</v>
      </c>
    </row>
    <row r="78" spans="1:117">
      <c r="A78" t="s">
        <v>120</v>
      </c>
      <c r="B78">
        <v>0</v>
      </c>
      <c r="C78">
        <v>15.225</v>
      </c>
      <c r="D78">
        <v>3.15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4.3840000000000003</v>
      </c>
      <c r="K78">
        <v>679.19316800000001</v>
      </c>
      <c r="L78">
        <v>435.435</v>
      </c>
      <c r="M78">
        <v>92</v>
      </c>
      <c r="N78">
        <v>118.125</v>
      </c>
      <c r="O78">
        <v>61.832813000000002</v>
      </c>
      <c r="P78">
        <v>137.0625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0</v>
      </c>
      <c r="AD78">
        <v>17.172999999999998</v>
      </c>
      <c r="AE78">
        <v>32.957704</v>
      </c>
      <c r="AF78">
        <v>38.966720000000002</v>
      </c>
      <c r="AG78">
        <v>42.0792</v>
      </c>
      <c r="AH78">
        <v>70.078000000000003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44.414999999999999</v>
      </c>
      <c r="AR78">
        <v>36.432000000000002</v>
      </c>
      <c r="AS78">
        <v>4.5736800000000004</v>
      </c>
      <c r="AT78">
        <v>20.001799999999999</v>
      </c>
      <c r="AU78">
        <v>0</v>
      </c>
      <c r="AV78">
        <v>27.3</v>
      </c>
      <c r="AW78">
        <v>0</v>
      </c>
      <c r="AX78">
        <v>88.227999999999994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2933.4570759999997</v>
      </c>
    </row>
    <row r="79" spans="1:117">
      <c r="A79" t="s">
        <v>121</v>
      </c>
      <c r="B79">
        <v>0</v>
      </c>
      <c r="C79">
        <v>15.225</v>
      </c>
      <c r="D79">
        <v>3.15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4.3840000000000003</v>
      </c>
      <c r="K79">
        <v>679.19316800000001</v>
      </c>
      <c r="L79">
        <v>435.435</v>
      </c>
      <c r="M79">
        <v>92</v>
      </c>
      <c r="N79">
        <v>118.125</v>
      </c>
      <c r="O79">
        <v>61.832813000000002</v>
      </c>
      <c r="P79">
        <v>137.0625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34.799309999999998</v>
      </c>
      <c r="X79">
        <v>147.515625</v>
      </c>
      <c r="Y79">
        <v>0</v>
      </c>
      <c r="Z79">
        <v>0</v>
      </c>
      <c r="AA79">
        <v>14.04936</v>
      </c>
      <c r="AB79">
        <v>3.3325</v>
      </c>
      <c r="AC79">
        <v>0</v>
      </c>
      <c r="AD79">
        <v>7.9260000000000002</v>
      </c>
      <c r="AE79">
        <v>16.478852</v>
      </c>
      <c r="AF79">
        <v>27.2136</v>
      </c>
      <c r="AG79">
        <v>42.2928</v>
      </c>
      <c r="AH79">
        <v>46.402999999999999</v>
      </c>
      <c r="AI79">
        <v>0</v>
      </c>
      <c r="AJ79">
        <v>0</v>
      </c>
      <c r="AK79">
        <v>54.567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43.47</v>
      </c>
      <c r="AR79">
        <v>3.3119999999999998</v>
      </c>
      <c r="AS79">
        <v>4.5736800000000004</v>
      </c>
      <c r="AT79">
        <v>20.001799999999999</v>
      </c>
      <c r="AU79">
        <v>0</v>
      </c>
      <c r="AV79">
        <v>27.3</v>
      </c>
      <c r="AW79">
        <v>0</v>
      </c>
      <c r="AX79">
        <v>88.227999999999994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2739.8724640000005</v>
      </c>
    </row>
    <row r="80" spans="1:117">
      <c r="A80" t="s">
        <v>122</v>
      </c>
      <c r="B80">
        <v>0</v>
      </c>
      <c r="C80">
        <v>15.225</v>
      </c>
      <c r="D80">
        <v>3.15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4.3840000000000003</v>
      </c>
      <c r="K80">
        <v>679.19316800000001</v>
      </c>
      <c r="L80">
        <v>435.435</v>
      </c>
      <c r="M80">
        <v>92</v>
      </c>
      <c r="N80">
        <v>118.125</v>
      </c>
      <c r="O80">
        <v>61.832813000000002</v>
      </c>
      <c r="P80">
        <v>137.0625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34.799309999999998</v>
      </c>
      <c r="X80">
        <v>147.515625</v>
      </c>
      <c r="Y80">
        <v>0</v>
      </c>
      <c r="Z80">
        <v>0</v>
      </c>
      <c r="AA80">
        <v>6.32</v>
      </c>
      <c r="AB80">
        <v>0</v>
      </c>
      <c r="AC80">
        <v>0</v>
      </c>
      <c r="AD80">
        <v>7.9260000000000002</v>
      </c>
      <c r="AE80">
        <v>16.478852</v>
      </c>
      <c r="AF80">
        <v>27.2136</v>
      </c>
      <c r="AG80">
        <v>42.2928</v>
      </c>
      <c r="AH80">
        <v>18.940000000000001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43.47</v>
      </c>
      <c r="AR80">
        <v>1.3248</v>
      </c>
      <c r="AS80">
        <v>4.5736800000000004</v>
      </c>
      <c r="AT80">
        <v>20.001799999999999</v>
      </c>
      <c r="AU80">
        <v>0</v>
      </c>
      <c r="AV80">
        <v>27.3</v>
      </c>
      <c r="AW80">
        <v>0</v>
      </c>
      <c r="AX80">
        <v>88.227999999999994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2690.9835040000007</v>
      </c>
    </row>
    <row r="81" spans="1:117">
      <c r="A81" t="s">
        <v>123</v>
      </c>
      <c r="B81">
        <v>0</v>
      </c>
      <c r="C81">
        <v>15.225</v>
      </c>
      <c r="D81">
        <v>3.15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4.3840000000000003</v>
      </c>
      <c r="K81">
        <v>679.19316800000001</v>
      </c>
      <c r="L81">
        <v>435.435</v>
      </c>
      <c r="M81">
        <v>92</v>
      </c>
      <c r="N81">
        <v>118.125</v>
      </c>
      <c r="O81">
        <v>61.832813000000002</v>
      </c>
      <c r="P81">
        <v>137.0625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34.799309999999998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18.142399999999999</v>
      </c>
      <c r="AG81">
        <v>42.506399999999999</v>
      </c>
      <c r="AH81">
        <v>17.045999999999999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43.47</v>
      </c>
      <c r="AR81">
        <v>1.3248</v>
      </c>
      <c r="AS81">
        <v>4.5736800000000004</v>
      </c>
      <c r="AT81">
        <v>20.001799999999999</v>
      </c>
      <c r="AU81">
        <v>0</v>
      </c>
      <c r="AV81">
        <v>27.3</v>
      </c>
      <c r="AW81">
        <v>0</v>
      </c>
      <c r="AX81">
        <v>88.227999999999994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2665.9859040000006</v>
      </c>
    </row>
    <row r="82" spans="1:117">
      <c r="A82" t="s">
        <v>124</v>
      </c>
      <c r="B82">
        <v>0</v>
      </c>
      <c r="C82">
        <v>15.225</v>
      </c>
      <c r="D82">
        <v>3.15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4.3840000000000003</v>
      </c>
      <c r="K82">
        <v>679.19316800000001</v>
      </c>
      <c r="L82">
        <v>435.435</v>
      </c>
      <c r="M82">
        <v>92</v>
      </c>
      <c r="N82">
        <v>118.125</v>
      </c>
      <c r="O82">
        <v>61.832813000000002</v>
      </c>
      <c r="P82">
        <v>137.0625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18.142399999999999</v>
      </c>
      <c r="AG82">
        <v>42.506399999999999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43.47</v>
      </c>
      <c r="AR82">
        <v>1.3248</v>
      </c>
      <c r="AS82">
        <v>4.5736800000000004</v>
      </c>
      <c r="AT82">
        <v>20.001799999999999</v>
      </c>
      <c r="AU82">
        <v>0</v>
      </c>
      <c r="AV82">
        <v>27.3</v>
      </c>
      <c r="AW82">
        <v>0</v>
      </c>
      <c r="AX82">
        <v>88.227999999999994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2648.9399040000008</v>
      </c>
    </row>
    <row r="83" spans="1:117">
      <c r="A83" t="s">
        <v>125</v>
      </c>
      <c r="B83">
        <v>0</v>
      </c>
      <c r="C83">
        <v>15.225</v>
      </c>
      <c r="D83">
        <v>3.15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4.3840000000000003</v>
      </c>
      <c r="K83">
        <v>679.19316800000001</v>
      </c>
      <c r="L83">
        <v>435.435</v>
      </c>
      <c r="M83">
        <v>92</v>
      </c>
      <c r="N83">
        <v>118.125</v>
      </c>
      <c r="O83">
        <v>61.832813000000002</v>
      </c>
      <c r="P83">
        <v>137.0625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18.142399999999999</v>
      </c>
      <c r="AG83">
        <v>42.72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43.47</v>
      </c>
      <c r="AR83">
        <v>1.3248</v>
      </c>
      <c r="AS83">
        <v>4.5736800000000004</v>
      </c>
      <c r="AT83">
        <v>20.001799999999999</v>
      </c>
      <c r="AU83">
        <v>0</v>
      </c>
      <c r="AV83">
        <v>27.3</v>
      </c>
      <c r="AW83">
        <v>0</v>
      </c>
      <c r="AX83">
        <v>88.227999999999994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2649.1535040000003</v>
      </c>
    </row>
    <row r="84" spans="1:117">
      <c r="A84" t="s">
        <v>126</v>
      </c>
      <c r="B84">
        <v>0</v>
      </c>
      <c r="C84">
        <v>15.225</v>
      </c>
      <c r="D84">
        <v>3.15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4.3840000000000003</v>
      </c>
      <c r="K84">
        <v>679.19316800000001</v>
      </c>
      <c r="L84">
        <v>435.435</v>
      </c>
      <c r="M84">
        <v>92</v>
      </c>
      <c r="N84">
        <v>118.125</v>
      </c>
      <c r="O84">
        <v>61.832813000000002</v>
      </c>
      <c r="P84">
        <v>137.0625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18.142399999999999</v>
      </c>
      <c r="AG84">
        <v>42.72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28.35</v>
      </c>
      <c r="AR84">
        <v>1.3248</v>
      </c>
      <c r="AS84">
        <v>4.5736800000000004</v>
      </c>
      <c r="AT84">
        <v>20.001799999999999</v>
      </c>
      <c r="AU84">
        <v>0</v>
      </c>
      <c r="AV84">
        <v>27.3</v>
      </c>
      <c r="AW84">
        <v>0</v>
      </c>
      <c r="AX84">
        <v>88.227999999999994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2634.0335040000004</v>
      </c>
    </row>
    <row r="85" spans="1:117">
      <c r="A85" t="s">
        <v>127</v>
      </c>
      <c r="B85">
        <v>0</v>
      </c>
      <c r="C85">
        <v>15.225</v>
      </c>
      <c r="D85">
        <v>3.15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4.3840000000000003</v>
      </c>
      <c r="K85">
        <v>679.19316800000001</v>
      </c>
      <c r="L85">
        <v>435.435</v>
      </c>
      <c r="M85">
        <v>92</v>
      </c>
      <c r="N85">
        <v>118.125</v>
      </c>
      <c r="O85">
        <v>61.832813000000002</v>
      </c>
      <c r="P85">
        <v>137.0625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18.142399999999999</v>
      </c>
      <c r="AG85">
        <v>42.72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28.35</v>
      </c>
      <c r="AR85">
        <v>1.3248</v>
      </c>
      <c r="AS85">
        <v>4.5736800000000004</v>
      </c>
      <c r="AT85">
        <v>20.001799999999999</v>
      </c>
      <c r="AU85">
        <v>0</v>
      </c>
      <c r="AV85">
        <v>27.3</v>
      </c>
      <c r="AW85">
        <v>0</v>
      </c>
      <c r="AX85">
        <v>88.227999999999994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2634.0335040000004</v>
      </c>
    </row>
    <row r="86" spans="1:117">
      <c r="A86" t="s">
        <v>128</v>
      </c>
      <c r="B86">
        <v>0</v>
      </c>
      <c r="C86">
        <v>15.225</v>
      </c>
      <c r="D86">
        <v>3.15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4.3840000000000003</v>
      </c>
      <c r="K86">
        <v>679.19316800000001</v>
      </c>
      <c r="L86">
        <v>435.435</v>
      </c>
      <c r="M86">
        <v>92</v>
      </c>
      <c r="N86">
        <v>118.125</v>
      </c>
      <c r="O86">
        <v>61.832813000000002</v>
      </c>
      <c r="P86">
        <v>137.0625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18.142399999999999</v>
      </c>
      <c r="AG86">
        <v>42.72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28.35</v>
      </c>
      <c r="AR86">
        <v>1.3248</v>
      </c>
      <c r="AS86">
        <v>4.5736800000000004</v>
      </c>
      <c r="AT86">
        <v>20.001799999999999</v>
      </c>
      <c r="AU86">
        <v>0</v>
      </c>
      <c r="AV86">
        <v>27.3</v>
      </c>
      <c r="AW86">
        <v>0</v>
      </c>
      <c r="AX86">
        <v>88.227999999999994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2634.0335040000004</v>
      </c>
    </row>
    <row r="87" spans="1:117">
      <c r="A87" t="s">
        <v>129</v>
      </c>
      <c r="B87">
        <v>0</v>
      </c>
      <c r="C87">
        <v>15.225</v>
      </c>
      <c r="D87">
        <v>3.15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4.3840000000000003</v>
      </c>
      <c r="K87">
        <v>679.19316800000001</v>
      </c>
      <c r="L87">
        <v>435.435</v>
      </c>
      <c r="M87">
        <v>92</v>
      </c>
      <c r="N87">
        <v>118.125</v>
      </c>
      <c r="O87">
        <v>61.832813000000002</v>
      </c>
      <c r="P87">
        <v>137.0625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18.142399999999999</v>
      </c>
      <c r="AG87">
        <v>42.72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28.35</v>
      </c>
      <c r="AR87">
        <v>2.76</v>
      </c>
      <c r="AS87">
        <v>4.5736800000000004</v>
      </c>
      <c r="AT87">
        <v>20.001799999999999</v>
      </c>
      <c r="AU87">
        <v>0</v>
      </c>
      <c r="AV87">
        <v>27.3</v>
      </c>
      <c r="AW87">
        <v>0</v>
      </c>
      <c r="AX87">
        <v>88.227999999999994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2635.4687040000008</v>
      </c>
    </row>
    <row r="88" spans="1:117">
      <c r="A88" t="s">
        <v>130</v>
      </c>
      <c r="B88">
        <v>0</v>
      </c>
      <c r="C88">
        <v>15.225</v>
      </c>
      <c r="D88">
        <v>3.15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4.3840000000000003</v>
      </c>
      <c r="K88">
        <v>679.19316800000001</v>
      </c>
      <c r="L88">
        <v>435.435</v>
      </c>
      <c r="M88">
        <v>92</v>
      </c>
      <c r="N88">
        <v>118.125</v>
      </c>
      <c r="O88">
        <v>61.832813000000002</v>
      </c>
      <c r="P88">
        <v>137.0625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18.142399999999999</v>
      </c>
      <c r="AG88">
        <v>42.72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28.35</v>
      </c>
      <c r="AR88">
        <v>26.495999999999999</v>
      </c>
      <c r="AS88">
        <v>4.5736800000000004</v>
      </c>
      <c r="AT88">
        <v>20.001799999999999</v>
      </c>
      <c r="AU88">
        <v>0</v>
      </c>
      <c r="AV88">
        <v>27.3</v>
      </c>
      <c r="AW88">
        <v>0</v>
      </c>
      <c r="AX88">
        <v>88.227999999999994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2659.2047040000007</v>
      </c>
    </row>
    <row r="89" spans="1:117">
      <c r="A89" t="s">
        <v>131</v>
      </c>
      <c r="B89">
        <v>0</v>
      </c>
      <c r="C89">
        <v>15.225</v>
      </c>
      <c r="D89">
        <v>3.15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4.3840000000000003</v>
      </c>
      <c r="K89">
        <v>679.19316800000001</v>
      </c>
      <c r="L89">
        <v>435.435</v>
      </c>
      <c r="M89">
        <v>92</v>
      </c>
      <c r="N89">
        <v>118.125</v>
      </c>
      <c r="O89">
        <v>61.832813000000002</v>
      </c>
      <c r="P89">
        <v>137.0625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42.72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14.805</v>
      </c>
      <c r="AR89">
        <v>26.495999999999999</v>
      </c>
      <c r="AS89">
        <v>4.5736800000000004</v>
      </c>
      <c r="AT89">
        <v>20.001799999999999</v>
      </c>
      <c r="AU89">
        <v>0</v>
      </c>
      <c r="AV89">
        <v>27.3</v>
      </c>
      <c r="AW89">
        <v>0</v>
      </c>
      <c r="AX89">
        <v>88.227999999999994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2636.5885040000003</v>
      </c>
    </row>
    <row r="90" spans="1:117">
      <c r="A90" t="s">
        <v>132</v>
      </c>
      <c r="B90">
        <v>0</v>
      </c>
      <c r="C90">
        <v>15.225</v>
      </c>
      <c r="D90">
        <v>3.15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4.3840000000000003</v>
      </c>
      <c r="K90">
        <v>679.49316799999997</v>
      </c>
      <c r="L90">
        <v>435.435</v>
      </c>
      <c r="M90">
        <v>92</v>
      </c>
      <c r="N90">
        <v>118.125</v>
      </c>
      <c r="O90">
        <v>61.832813000000002</v>
      </c>
      <c r="P90">
        <v>137.0625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42.72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14.805</v>
      </c>
      <c r="AR90">
        <v>26.495999999999999</v>
      </c>
      <c r="AS90">
        <v>4.5736800000000004</v>
      </c>
      <c r="AT90">
        <v>20.001799999999999</v>
      </c>
      <c r="AU90">
        <v>0</v>
      </c>
      <c r="AV90">
        <v>27.3</v>
      </c>
      <c r="AW90">
        <v>0</v>
      </c>
      <c r="AX90">
        <v>88.227999999999994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2636.8885040000005</v>
      </c>
    </row>
    <row r="91" spans="1:117">
      <c r="A91" t="s">
        <v>133</v>
      </c>
      <c r="B91">
        <v>0</v>
      </c>
      <c r="C91">
        <v>15.225</v>
      </c>
      <c r="D91">
        <v>3.15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4.3840000000000003</v>
      </c>
      <c r="K91">
        <v>679.49316799999997</v>
      </c>
      <c r="L91">
        <v>435.435</v>
      </c>
      <c r="M91">
        <v>92</v>
      </c>
      <c r="N91">
        <v>118.125</v>
      </c>
      <c r="O91">
        <v>61.832813000000002</v>
      </c>
      <c r="P91">
        <v>137.0625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42.72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14.805</v>
      </c>
      <c r="AR91">
        <v>2.76</v>
      </c>
      <c r="AS91">
        <v>4.5736800000000004</v>
      </c>
      <c r="AT91">
        <v>20.001799999999999</v>
      </c>
      <c r="AU91">
        <v>0</v>
      </c>
      <c r="AV91">
        <v>27.3</v>
      </c>
      <c r="AW91">
        <v>0</v>
      </c>
      <c r="AX91">
        <v>88.227999999999994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2613.1525040000006</v>
      </c>
    </row>
    <row r="92" spans="1:117">
      <c r="A92" t="s">
        <v>134</v>
      </c>
      <c r="B92">
        <v>0</v>
      </c>
      <c r="C92">
        <v>15.225</v>
      </c>
      <c r="D92">
        <v>3.15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4.3840000000000003</v>
      </c>
      <c r="K92">
        <v>679.49316799999997</v>
      </c>
      <c r="L92">
        <v>435.435</v>
      </c>
      <c r="M92">
        <v>92</v>
      </c>
      <c r="N92">
        <v>118.125</v>
      </c>
      <c r="O92">
        <v>61.832813000000002</v>
      </c>
      <c r="P92">
        <v>137.0625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42.72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5.3550000000000004</v>
      </c>
      <c r="AR92">
        <v>1.5456000000000001</v>
      </c>
      <c r="AS92">
        <v>4.5736800000000004</v>
      </c>
      <c r="AT92">
        <v>20.001799999999999</v>
      </c>
      <c r="AU92">
        <v>0</v>
      </c>
      <c r="AV92">
        <v>27.3</v>
      </c>
      <c r="AW92">
        <v>0</v>
      </c>
      <c r="AX92">
        <v>88.227999999999994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2586.0092520000003</v>
      </c>
    </row>
    <row r="93" spans="1:117">
      <c r="A93" t="s">
        <v>135</v>
      </c>
      <c r="B93">
        <v>0</v>
      </c>
      <c r="C93">
        <v>15.225</v>
      </c>
      <c r="D93">
        <v>3.15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4.3840000000000003</v>
      </c>
      <c r="K93">
        <v>679.49316799999997</v>
      </c>
      <c r="L93">
        <v>435.435</v>
      </c>
      <c r="M93">
        <v>92</v>
      </c>
      <c r="N93">
        <v>118.125</v>
      </c>
      <c r="O93">
        <v>61.832813000000002</v>
      </c>
      <c r="P93">
        <v>137.0625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42.72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1.5456000000000001</v>
      </c>
      <c r="AS93">
        <v>4.5736800000000004</v>
      </c>
      <c r="AT93">
        <v>20.001799999999999</v>
      </c>
      <c r="AU93">
        <v>0</v>
      </c>
      <c r="AV93">
        <v>27.3</v>
      </c>
      <c r="AW93">
        <v>0</v>
      </c>
      <c r="AX93">
        <v>88.227999999999994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2580.6542520000003</v>
      </c>
    </row>
    <row r="94" spans="1:117">
      <c r="A94" t="s">
        <v>136</v>
      </c>
      <c r="B94">
        <v>0</v>
      </c>
      <c r="C94">
        <v>15.225</v>
      </c>
      <c r="D94">
        <v>3.15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4.3840000000000003</v>
      </c>
      <c r="K94">
        <v>679.49316799999997</v>
      </c>
      <c r="L94">
        <v>435.435</v>
      </c>
      <c r="M94">
        <v>92</v>
      </c>
      <c r="N94">
        <v>118.125</v>
      </c>
      <c r="O94">
        <v>61.832813000000002</v>
      </c>
      <c r="P94">
        <v>137.0625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42.72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1.5456000000000001</v>
      </c>
      <c r="AS94">
        <v>4.5736800000000004</v>
      </c>
      <c r="AT94">
        <v>20.001799999999999</v>
      </c>
      <c r="AU94">
        <v>0</v>
      </c>
      <c r="AV94">
        <v>27.3</v>
      </c>
      <c r="AW94">
        <v>0</v>
      </c>
      <c r="AX94">
        <v>88.227999999999994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2580.6542520000003</v>
      </c>
    </row>
    <row r="95" spans="1:117">
      <c r="A95" t="s">
        <v>137</v>
      </c>
      <c r="B95">
        <v>0</v>
      </c>
      <c r="C95">
        <v>15.225</v>
      </c>
      <c r="D95">
        <v>3.15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4.3840000000000003</v>
      </c>
      <c r="K95">
        <v>679.49316799999997</v>
      </c>
      <c r="L95">
        <v>435.435</v>
      </c>
      <c r="M95">
        <v>92</v>
      </c>
      <c r="N95">
        <v>118.125</v>
      </c>
      <c r="O95">
        <v>61.832813000000002</v>
      </c>
      <c r="P95">
        <v>137.0625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42.72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1.3248</v>
      </c>
      <c r="AS95">
        <v>4.5736800000000004</v>
      </c>
      <c r="AT95">
        <v>20.001799999999999</v>
      </c>
      <c r="AU95">
        <v>0</v>
      </c>
      <c r="AV95">
        <v>27.3</v>
      </c>
      <c r="AW95">
        <v>0</v>
      </c>
      <c r="AX95">
        <v>88.227999999999994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2580.4334520000002</v>
      </c>
    </row>
    <row r="96" spans="1:117">
      <c r="A96" t="s">
        <v>138</v>
      </c>
      <c r="B96">
        <v>0</v>
      </c>
      <c r="C96">
        <v>15.225</v>
      </c>
      <c r="D96">
        <v>3.15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4.3840000000000003</v>
      </c>
      <c r="K96">
        <v>679.49316799999997</v>
      </c>
      <c r="L96">
        <v>435.435</v>
      </c>
      <c r="M96">
        <v>92</v>
      </c>
      <c r="N96">
        <v>118.125</v>
      </c>
      <c r="O96">
        <v>61.832813000000002</v>
      </c>
      <c r="P96">
        <v>137.0625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42.72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1.3248</v>
      </c>
      <c r="AS96">
        <v>4.5736800000000004</v>
      </c>
      <c r="AT96">
        <v>20.001799999999999</v>
      </c>
      <c r="AU96">
        <v>0</v>
      </c>
      <c r="AV96">
        <v>27.3</v>
      </c>
      <c r="AW96">
        <v>0</v>
      </c>
      <c r="AX96">
        <v>88.227999999999994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2580.4334520000002</v>
      </c>
    </row>
    <row r="97" spans="1:117">
      <c r="A97" t="s">
        <v>139</v>
      </c>
      <c r="B97">
        <v>0</v>
      </c>
      <c r="C97">
        <v>15.225</v>
      </c>
      <c r="D97">
        <v>3.15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4.3840000000000003</v>
      </c>
      <c r="K97">
        <v>679.49316799999997</v>
      </c>
      <c r="L97">
        <v>435.435</v>
      </c>
      <c r="M97">
        <v>92</v>
      </c>
      <c r="N97">
        <v>118.125</v>
      </c>
      <c r="O97">
        <v>61.832813000000002</v>
      </c>
      <c r="P97">
        <v>137.0625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42.72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1.3248</v>
      </c>
      <c r="AS97">
        <v>4.5736800000000004</v>
      </c>
      <c r="AT97">
        <v>20.001799999999999</v>
      </c>
      <c r="AU97">
        <v>0</v>
      </c>
      <c r="AV97">
        <v>27.3</v>
      </c>
      <c r="AW97">
        <v>0</v>
      </c>
      <c r="AX97">
        <v>88.227999999999994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2580.4334520000002</v>
      </c>
    </row>
    <row r="98" spans="1:117">
      <c r="A98" t="s">
        <v>140</v>
      </c>
      <c r="B98">
        <v>0</v>
      </c>
      <c r="C98">
        <v>15.225</v>
      </c>
      <c r="D98">
        <v>3.15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4.3840000000000003</v>
      </c>
      <c r="K98">
        <v>679.49316799999997</v>
      </c>
      <c r="L98">
        <v>435.435</v>
      </c>
      <c r="M98">
        <v>92</v>
      </c>
      <c r="N98">
        <v>118.125</v>
      </c>
      <c r="O98">
        <v>61.832813000000002</v>
      </c>
      <c r="P98">
        <v>137.0625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42.72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1.3248</v>
      </c>
      <c r="AS98">
        <v>4.5736800000000004</v>
      </c>
      <c r="AT98">
        <v>20.001799999999999</v>
      </c>
      <c r="AU98">
        <v>0</v>
      </c>
      <c r="AV98">
        <v>27.3</v>
      </c>
      <c r="AW98">
        <v>0</v>
      </c>
      <c r="AX98">
        <v>88.227999999999994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2580.4334520000002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7.5600000000000001E-2</v>
      </c>
      <c r="E99">
        <f t="shared" si="2"/>
        <v>0</v>
      </c>
      <c r="F99">
        <f t="shared" si="2"/>
        <v>0.1954799999999999</v>
      </c>
      <c r="G99">
        <f t="shared" si="2"/>
        <v>1.5143184000000012</v>
      </c>
      <c r="H99">
        <f t="shared" si="2"/>
        <v>0</v>
      </c>
      <c r="I99">
        <f t="shared" si="2"/>
        <v>0</v>
      </c>
      <c r="J99">
        <f t="shared" si="2"/>
        <v>0.10521600000000024</v>
      </c>
      <c r="K99">
        <f t="shared" si="2"/>
        <v>16.304386032000007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3.30525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0.10873281000000003</v>
      </c>
      <c r="AC99">
        <f t="shared" si="2"/>
        <v>0</v>
      </c>
      <c r="AD99">
        <f t="shared" si="2"/>
        <v>8.5864999999999983E-2</v>
      </c>
      <c r="AE99">
        <f t="shared" si="2"/>
        <v>0.267781345</v>
      </c>
      <c r="AF99">
        <f t="shared" si="2"/>
        <v>0.32780556000000005</v>
      </c>
      <c r="AG99">
        <f t="shared" si="2"/>
        <v>0.94299059999999946</v>
      </c>
      <c r="AH99">
        <f t="shared" si="2"/>
        <v>0.52082632499999981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0.17778600000000025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2.15208E-2</v>
      </c>
      <c r="AQ99">
        <f t="shared" si="2"/>
        <v>0.4724212499999999</v>
      </c>
      <c r="AR99">
        <f t="shared" si="2"/>
        <v>0.11553359999999988</v>
      </c>
      <c r="AS99">
        <f t="shared" si="2"/>
        <v>8.9119500000000101E-2</v>
      </c>
      <c r="AT99">
        <f t="shared" si="2"/>
        <v>0.4800432</v>
      </c>
      <c r="AU99">
        <f t="shared" si="2"/>
        <v>0</v>
      </c>
      <c r="AV99">
        <f t="shared" si="2"/>
        <v>0.65520000000000034</v>
      </c>
      <c r="AW99">
        <f t="shared" si="2"/>
        <v>0</v>
      </c>
      <c r="AX99">
        <f t="shared" si="2"/>
        <v>2.1174720000000002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63.802686858000008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</v>
      </c>
      <c r="L3">
        <v>240</v>
      </c>
      <c r="M3">
        <v>92</v>
      </c>
      <c r="N3">
        <v>118.125</v>
      </c>
      <c r="O3">
        <v>60.823799999999999</v>
      </c>
      <c r="P3">
        <v>139.31</v>
      </c>
      <c r="Q3">
        <v>13.450091</v>
      </c>
      <c r="R3">
        <v>24</v>
      </c>
      <c r="S3">
        <v>16</v>
      </c>
      <c r="T3">
        <v>0</v>
      </c>
      <c r="U3">
        <v>418.77</v>
      </c>
      <c r="V3">
        <v>12</v>
      </c>
      <c r="W3">
        <v>27.284199999999998</v>
      </c>
      <c r="X3">
        <v>110.7908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36.311999999999998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1.5456000000000001</v>
      </c>
      <c r="AS3">
        <v>4.7081999999999997</v>
      </c>
      <c r="AT3">
        <v>20.000017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1775.0322879999999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</v>
      </c>
      <c r="L4">
        <v>240</v>
      </c>
      <c r="M4">
        <v>92</v>
      </c>
      <c r="N4">
        <v>118.125</v>
      </c>
      <c r="O4">
        <v>60.823799999999999</v>
      </c>
      <c r="P4">
        <v>139.31</v>
      </c>
      <c r="Q4">
        <v>13</v>
      </c>
      <c r="R4">
        <v>24</v>
      </c>
      <c r="S4">
        <v>16</v>
      </c>
      <c r="T4">
        <v>0</v>
      </c>
      <c r="U4">
        <v>418.77</v>
      </c>
      <c r="V4">
        <v>12</v>
      </c>
      <c r="W4">
        <v>27.284199999999998</v>
      </c>
      <c r="X4">
        <v>110.7908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36.311999999999998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1.5456000000000001</v>
      </c>
      <c r="AS4">
        <v>4.7081999999999997</v>
      </c>
      <c r="AT4">
        <v>20.000017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1774.582197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</v>
      </c>
      <c r="L5">
        <v>240</v>
      </c>
      <c r="M5">
        <v>92</v>
      </c>
      <c r="N5">
        <v>118.125</v>
      </c>
      <c r="O5">
        <v>60.823799999999999</v>
      </c>
      <c r="P5">
        <v>139.31</v>
      </c>
      <c r="Q5">
        <v>13</v>
      </c>
      <c r="R5">
        <v>24</v>
      </c>
      <c r="S5">
        <v>16</v>
      </c>
      <c r="T5">
        <v>0</v>
      </c>
      <c r="U5">
        <v>418.77</v>
      </c>
      <c r="V5">
        <v>12</v>
      </c>
      <c r="W5">
        <v>31.960799999999999</v>
      </c>
      <c r="X5">
        <v>128.79079999999999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36.311999999999998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1.5456000000000001</v>
      </c>
      <c r="AS5">
        <v>4.7081999999999997</v>
      </c>
      <c r="AT5">
        <v>20.000017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1797.258797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240</v>
      </c>
      <c r="M6">
        <v>92</v>
      </c>
      <c r="N6">
        <v>118.125</v>
      </c>
      <c r="O6">
        <v>60.823799999999999</v>
      </c>
      <c r="P6">
        <v>139.31</v>
      </c>
      <c r="Q6">
        <v>13</v>
      </c>
      <c r="R6">
        <v>24</v>
      </c>
      <c r="S6">
        <v>16</v>
      </c>
      <c r="T6">
        <v>0</v>
      </c>
      <c r="U6">
        <v>418.77</v>
      </c>
      <c r="V6">
        <v>12</v>
      </c>
      <c r="W6">
        <v>31.960799999999999</v>
      </c>
      <c r="X6">
        <v>128.79079999999999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36.311999999999998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1.5456000000000001</v>
      </c>
      <c r="AS6">
        <v>4.7081999999999997</v>
      </c>
      <c r="AT6">
        <v>19.640343000000001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1796.8991229999999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240</v>
      </c>
      <c r="M7">
        <v>79.187089999999998</v>
      </c>
      <c r="N7">
        <v>118.125</v>
      </c>
      <c r="O7">
        <v>60.823799999999999</v>
      </c>
      <c r="P7">
        <v>126.78230000000001</v>
      </c>
      <c r="Q7">
        <v>13</v>
      </c>
      <c r="R7">
        <v>24</v>
      </c>
      <c r="S7">
        <v>16</v>
      </c>
      <c r="T7">
        <v>0</v>
      </c>
      <c r="U7">
        <v>418.77</v>
      </c>
      <c r="V7">
        <v>12</v>
      </c>
      <c r="W7">
        <v>27.284199999999998</v>
      </c>
      <c r="X7">
        <v>110.7908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36.311999999999998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1.5456000000000001</v>
      </c>
      <c r="AS7">
        <v>4.7081999999999997</v>
      </c>
      <c r="AT7">
        <v>19.380991999999999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1748.6225619999998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240</v>
      </c>
      <c r="M8">
        <v>63.2256</v>
      </c>
      <c r="N8">
        <v>118.125</v>
      </c>
      <c r="O8">
        <v>60.823799999999999</v>
      </c>
      <c r="P8">
        <v>126.78230000000001</v>
      </c>
      <c r="Q8">
        <v>13</v>
      </c>
      <c r="R8">
        <v>24</v>
      </c>
      <c r="S8">
        <v>16</v>
      </c>
      <c r="T8">
        <v>0</v>
      </c>
      <c r="U8">
        <v>418.77</v>
      </c>
      <c r="V8">
        <v>12</v>
      </c>
      <c r="W8">
        <v>27.284199999999998</v>
      </c>
      <c r="X8">
        <v>110.7908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36.311999999999998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1.5456000000000001</v>
      </c>
      <c r="AS8">
        <v>4.7081999999999997</v>
      </c>
      <c r="AT8">
        <v>15.888767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1729.1688469999997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240</v>
      </c>
      <c r="M9">
        <v>63.2256</v>
      </c>
      <c r="N9">
        <v>118.125</v>
      </c>
      <c r="O9">
        <v>60.823799999999999</v>
      </c>
      <c r="P9">
        <v>126.78230000000001</v>
      </c>
      <c r="Q9">
        <v>13</v>
      </c>
      <c r="R9">
        <v>24</v>
      </c>
      <c r="S9">
        <v>16</v>
      </c>
      <c r="T9">
        <v>0</v>
      </c>
      <c r="U9">
        <v>418.77</v>
      </c>
      <c r="V9">
        <v>12</v>
      </c>
      <c r="W9">
        <v>27.284199999999998</v>
      </c>
      <c r="X9">
        <v>110.7908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36.311999999999998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4.7081999999999997</v>
      </c>
      <c r="AT9">
        <v>16.193930000000002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1729.4740099999997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240</v>
      </c>
      <c r="M10">
        <v>63.2256</v>
      </c>
      <c r="N10">
        <v>118.125</v>
      </c>
      <c r="O10">
        <v>60.823799999999999</v>
      </c>
      <c r="P10">
        <v>126.78230000000001</v>
      </c>
      <c r="Q10">
        <v>13</v>
      </c>
      <c r="R10">
        <v>24</v>
      </c>
      <c r="S10">
        <v>16</v>
      </c>
      <c r="T10">
        <v>0</v>
      </c>
      <c r="U10">
        <v>418.77</v>
      </c>
      <c r="V10">
        <v>12</v>
      </c>
      <c r="W10">
        <v>27.284199999999998</v>
      </c>
      <c r="X10">
        <v>110.7908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36.311999999999998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4.7081999999999997</v>
      </c>
      <c r="AT10">
        <v>15.282951000000001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1728.5630309999997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240</v>
      </c>
      <c r="M11">
        <v>63.2256</v>
      </c>
      <c r="N11">
        <v>118.125</v>
      </c>
      <c r="O11">
        <v>60.823799999999999</v>
      </c>
      <c r="P11">
        <v>126.78230000000001</v>
      </c>
      <c r="Q11">
        <v>13</v>
      </c>
      <c r="R11">
        <v>24</v>
      </c>
      <c r="S11">
        <v>16</v>
      </c>
      <c r="T11">
        <v>0</v>
      </c>
      <c r="U11">
        <v>418.77</v>
      </c>
      <c r="V11">
        <v>12</v>
      </c>
      <c r="W11">
        <v>24</v>
      </c>
      <c r="X11">
        <v>81.14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36.311999999999998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1.3248</v>
      </c>
      <c r="AS11">
        <v>4.7081999999999997</v>
      </c>
      <c r="AT11">
        <v>14.096163000000001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1694.2204429999999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240</v>
      </c>
      <c r="M12">
        <v>63.2256</v>
      </c>
      <c r="N12">
        <v>118.125</v>
      </c>
      <c r="O12">
        <v>60.823799999999999</v>
      </c>
      <c r="P12">
        <v>126.78230000000001</v>
      </c>
      <c r="Q12">
        <v>13</v>
      </c>
      <c r="R12">
        <v>24</v>
      </c>
      <c r="S12">
        <v>16</v>
      </c>
      <c r="T12">
        <v>0</v>
      </c>
      <c r="U12">
        <v>418.77</v>
      </c>
      <c r="V12">
        <v>12</v>
      </c>
      <c r="W12">
        <v>24</v>
      </c>
      <c r="X12">
        <v>81.14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36.311999999999998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1.3248</v>
      </c>
      <c r="AS12">
        <v>4.7081999999999997</v>
      </c>
      <c r="AT12">
        <v>12.871216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1692.995496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</v>
      </c>
      <c r="L13">
        <v>240</v>
      </c>
      <c r="M13">
        <v>63.2256</v>
      </c>
      <c r="N13">
        <v>118.125</v>
      </c>
      <c r="O13">
        <v>60.823799999999999</v>
      </c>
      <c r="P13">
        <v>126.78230000000001</v>
      </c>
      <c r="Q13">
        <v>13</v>
      </c>
      <c r="R13">
        <v>24</v>
      </c>
      <c r="S13">
        <v>16</v>
      </c>
      <c r="T13">
        <v>0</v>
      </c>
      <c r="U13">
        <v>418.77</v>
      </c>
      <c r="V13">
        <v>12</v>
      </c>
      <c r="W13">
        <v>24</v>
      </c>
      <c r="X13">
        <v>81.14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36.311999999999998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1.3248</v>
      </c>
      <c r="AS13">
        <v>4.7081999999999997</v>
      </c>
      <c r="AT13">
        <v>12.225564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1692.3498440000001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</v>
      </c>
      <c r="L14">
        <v>240</v>
      </c>
      <c r="M14">
        <v>63.2256</v>
      </c>
      <c r="N14">
        <v>118.125</v>
      </c>
      <c r="O14">
        <v>60.823799999999999</v>
      </c>
      <c r="P14">
        <v>126.78230000000001</v>
      </c>
      <c r="Q14">
        <v>13</v>
      </c>
      <c r="R14">
        <v>24</v>
      </c>
      <c r="S14">
        <v>16</v>
      </c>
      <c r="T14">
        <v>0</v>
      </c>
      <c r="U14">
        <v>418.77</v>
      </c>
      <c r="V14">
        <v>12</v>
      </c>
      <c r="W14">
        <v>24</v>
      </c>
      <c r="X14">
        <v>81.14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36.311999999999998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1.3248</v>
      </c>
      <c r="AS14">
        <v>4.7081999999999997</v>
      </c>
      <c r="AT14">
        <v>12.410589999999999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1692.53487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</v>
      </c>
      <c r="L15">
        <v>240</v>
      </c>
      <c r="M15">
        <v>63.2256</v>
      </c>
      <c r="N15">
        <v>118.125</v>
      </c>
      <c r="O15">
        <v>60.823799999999999</v>
      </c>
      <c r="P15">
        <v>126.78230000000001</v>
      </c>
      <c r="Q15">
        <v>13</v>
      </c>
      <c r="R15">
        <v>24</v>
      </c>
      <c r="S15">
        <v>16</v>
      </c>
      <c r="T15">
        <v>0</v>
      </c>
      <c r="U15">
        <v>418.77</v>
      </c>
      <c r="V15">
        <v>12</v>
      </c>
      <c r="W15">
        <v>24</v>
      </c>
      <c r="X15">
        <v>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36.418799999999997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1.3248</v>
      </c>
      <c r="AS15">
        <v>0</v>
      </c>
      <c r="AT15">
        <v>14.814358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1695.197238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</v>
      </c>
      <c r="L16">
        <v>240</v>
      </c>
      <c r="M16">
        <v>63.2256</v>
      </c>
      <c r="N16">
        <v>118.125</v>
      </c>
      <c r="O16">
        <v>60.823799999999999</v>
      </c>
      <c r="P16">
        <v>126.78230000000001</v>
      </c>
      <c r="Q16">
        <v>13</v>
      </c>
      <c r="R16">
        <v>24</v>
      </c>
      <c r="S16">
        <v>16</v>
      </c>
      <c r="T16">
        <v>0</v>
      </c>
      <c r="U16">
        <v>418.77</v>
      </c>
      <c r="V16">
        <v>12</v>
      </c>
      <c r="W16">
        <v>24</v>
      </c>
      <c r="X16">
        <v>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36.418799999999997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1.3248</v>
      </c>
      <c r="AS16">
        <v>0</v>
      </c>
      <c r="AT16">
        <v>16.472045000000001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1696.8549249999999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240</v>
      </c>
      <c r="M17">
        <v>63.2256</v>
      </c>
      <c r="N17">
        <v>118.125</v>
      </c>
      <c r="O17">
        <v>60.823799999999999</v>
      </c>
      <c r="P17">
        <v>126.78230000000001</v>
      </c>
      <c r="Q17">
        <v>13</v>
      </c>
      <c r="R17">
        <v>24</v>
      </c>
      <c r="S17">
        <v>16</v>
      </c>
      <c r="T17">
        <v>0</v>
      </c>
      <c r="U17">
        <v>418.77</v>
      </c>
      <c r="V17">
        <v>12</v>
      </c>
      <c r="W17">
        <v>24</v>
      </c>
      <c r="X17">
        <v>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9.0711999999999993</v>
      </c>
      <c r="AG17">
        <v>35.671199999999999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1.3248</v>
      </c>
      <c r="AS17">
        <v>0</v>
      </c>
      <c r="AT17">
        <v>17.392668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1697.0279479999999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240</v>
      </c>
      <c r="M18">
        <v>63.2256</v>
      </c>
      <c r="N18">
        <v>118.125</v>
      </c>
      <c r="O18">
        <v>60.823799999999999</v>
      </c>
      <c r="P18">
        <v>126.78230000000001</v>
      </c>
      <c r="Q18">
        <v>13</v>
      </c>
      <c r="R18">
        <v>24</v>
      </c>
      <c r="S18">
        <v>16</v>
      </c>
      <c r="T18">
        <v>0</v>
      </c>
      <c r="U18">
        <v>418.77</v>
      </c>
      <c r="V18">
        <v>12</v>
      </c>
      <c r="W18">
        <v>24</v>
      </c>
      <c r="X18">
        <v>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9.0711999999999993</v>
      </c>
      <c r="AG18">
        <v>35.671199999999999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1.3248</v>
      </c>
      <c r="AS18">
        <v>0</v>
      </c>
      <c r="AT18">
        <v>19.784485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1699.4197649999999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240</v>
      </c>
      <c r="M19">
        <v>63.2256</v>
      </c>
      <c r="N19">
        <v>118.125</v>
      </c>
      <c r="O19">
        <v>60.823799999999999</v>
      </c>
      <c r="P19">
        <v>126.78230000000001</v>
      </c>
      <c r="Q19">
        <v>13</v>
      </c>
      <c r="R19">
        <v>24</v>
      </c>
      <c r="S19">
        <v>16</v>
      </c>
      <c r="T19">
        <v>0</v>
      </c>
      <c r="U19">
        <v>418.77</v>
      </c>
      <c r="V19">
        <v>12</v>
      </c>
      <c r="W19">
        <v>24</v>
      </c>
      <c r="X19">
        <v>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9.0711999999999993</v>
      </c>
      <c r="AG19">
        <v>35.884799999999998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0.25619999999999998</v>
      </c>
      <c r="AQ19">
        <v>0</v>
      </c>
      <c r="AR19">
        <v>1.3248</v>
      </c>
      <c r="AS19">
        <v>0</v>
      </c>
      <c r="AT19">
        <v>20.000017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1700.1050970000001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240</v>
      </c>
      <c r="M20">
        <v>63.2256</v>
      </c>
      <c r="N20">
        <v>118.125</v>
      </c>
      <c r="O20">
        <v>60.823799999999999</v>
      </c>
      <c r="P20">
        <v>126.78230000000001</v>
      </c>
      <c r="Q20">
        <v>13</v>
      </c>
      <c r="R20">
        <v>24</v>
      </c>
      <c r="S20">
        <v>16</v>
      </c>
      <c r="T20">
        <v>0</v>
      </c>
      <c r="U20">
        <v>418.77</v>
      </c>
      <c r="V20">
        <v>12</v>
      </c>
      <c r="W20">
        <v>24</v>
      </c>
      <c r="X20">
        <v>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9.0711999999999993</v>
      </c>
      <c r="AG20">
        <v>35.884799999999998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0.25619999999999998</v>
      </c>
      <c r="AQ20">
        <v>0</v>
      </c>
      <c r="AR20">
        <v>1.3248</v>
      </c>
      <c r="AS20">
        <v>0</v>
      </c>
      <c r="AT20">
        <v>17.709990999999999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1697.815071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</v>
      </c>
      <c r="L21">
        <v>240</v>
      </c>
      <c r="M21">
        <v>63.2256</v>
      </c>
      <c r="N21">
        <v>118.125</v>
      </c>
      <c r="O21">
        <v>60.823799999999999</v>
      </c>
      <c r="P21">
        <v>126.78230000000001</v>
      </c>
      <c r="Q21">
        <v>13</v>
      </c>
      <c r="R21">
        <v>24</v>
      </c>
      <c r="S21">
        <v>16</v>
      </c>
      <c r="T21">
        <v>0</v>
      </c>
      <c r="U21">
        <v>418.77</v>
      </c>
      <c r="V21">
        <v>12</v>
      </c>
      <c r="W21">
        <v>24</v>
      </c>
      <c r="X21">
        <v>86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9.0711999999999993</v>
      </c>
      <c r="AG21">
        <v>36.098399999999998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0.25619999999999998</v>
      </c>
      <c r="AQ21">
        <v>0</v>
      </c>
      <c r="AR21">
        <v>1.3248</v>
      </c>
      <c r="AS21">
        <v>0</v>
      </c>
      <c r="AT21">
        <v>19.718336999999998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1700.0370170000001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</v>
      </c>
      <c r="L22">
        <v>240</v>
      </c>
      <c r="M22">
        <v>63.2256</v>
      </c>
      <c r="N22">
        <v>118.125</v>
      </c>
      <c r="O22">
        <v>60.823799999999999</v>
      </c>
      <c r="P22">
        <v>126.78230000000001</v>
      </c>
      <c r="Q22">
        <v>13</v>
      </c>
      <c r="R22">
        <v>24</v>
      </c>
      <c r="S22">
        <v>16</v>
      </c>
      <c r="T22">
        <v>0</v>
      </c>
      <c r="U22">
        <v>418.77</v>
      </c>
      <c r="V22">
        <v>12</v>
      </c>
      <c r="W22">
        <v>24</v>
      </c>
      <c r="X22">
        <v>86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9.0711999999999993</v>
      </c>
      <c r="AG22">
        <v>36.098399999999998</v>
      </c>
      <c r="AH22">
        <v>22.728000000000002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0.25619999999999998</v>
      </c>
      <c r="AQ22">
        <v>14.805</v>
      </c>
      <c r="AR22">
        <v>1.3248</v>
      </c>
      <c r="AS22">
        <v>0</v>
      </c>
      <c r="AT22">
        <v>18.193259999999999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1736.0449400000002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</v>
      </c>
      <c r="L23">
        <v>240</v>
      </c>
      <c r="M23">
        <v>63.2256</v>
      </c>
      <c r="N23">
        <v>118.125</v>
      </c>
      <c r="O23">
        <v>60.823799999999999</v>
      </c>
      <c r="P23">
        <v>126.78230000000001</v>
      </c>
      <c r="Q23">
        <v>13</v>
      </c>
      <c r="R23">
        <v>24</v>
      </c>
      <c r="S23">
        <v>16</v>
      </c>
      <c r="T23">
        <v>0</v>
      </c>
      <c r="U23">
        <v>418.77</v>
      </c>
      <c r="V23">
        <v>12</v>
      </c>
      <c r="W23">
        <v>28.676600000000001</v>
      </c>
      <c r="X23">
        <v>106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9.0711999999999993</v>
      </c>
      <c r="AG23">
        <v>36.311999999999998</v>
      </c>
      <c r="AH23">
        <v>22.728000000000002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0.25619999999999998</v>
      </c>
      <c r="AQ23">
        <v>14.805</v>
      </c>
      <c r="AR23">
        <v>1.3248</v>
      </c>
      <c r="AS23">
        <v>0</v>
      </c>
      <c r="AT23">
        <v>18.301549999999999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1761.0434299999999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</v>
      </c>
      <c r="L24">
        <v>240</v>
      </c>
      <c r="M24">
        <v>63.2256</v>
      </c>
      <c r="N24">
        <v>118.125</v>
      </c>
      <c r="O24">
        <v>60.823799999999999</v>
      </c>
      <c r="P24">
        <v>139.02874</v>
      </c>
      <c r="Q24">
        <v>13</v>
      </c>
      <c r="R24">
        <v>24</v>
      </c>
      <c r="S24">
        <v>16</v>
      </c>
      <c r="T24">
        <v>0</v>
      </c>
      <c r="U24">
        <v>418.77</v>
      </c>
      <c r="V24">
        <v>12</v>
      </c>
      <c r="W24">
        <v>28.676600000000001</v>
      </c>
      <c r="X24">
        <v>106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9.0711999999999993</v>
      </c>
      <c r="AG24">
        <v>36.311999999999998</v>
      </c>
      <c r="AH24">
        <v>22.728000000000002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0.25619999999999998</v>
      </c>
      <c r="AQ24">
        <v>14.805</v>
      </c>
      <c r="AR24">
        <v>1.3248</v>
      </c>
      <c r="AS24">
        <v>0</v>
      </c>
      <c r="AT24">
        <v>20.000017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1774.9883370000002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</v>
      </c>
      <c r="L25">
        <v>240</v>
      </c>
      <c r="M25">
        <v>92</v>
      </c>
      <c r="N25">
        <v>118.125</v>
      </c>
      <c r="O25">
        <v>60.823799999999999</v>
      </c>
      <c r="P25">
        <v>139.31</v>
      </c>
      <c r="Q25">
        <v>13</v>
      </c>
      <c r="R25">
        <v>29.005299999999998</v>
      </c>
      <c r="S25">
        <v>16</v>
      </c>
      <c r="T25">
        <v>0</v>
      </c>
      <c r="U25">
        <v>418.77</v>
      </c>
      <c r="V25">
        <v>14.065453</v>
      </c>
      <c r="W25">
        <v>31.515799999999999</v>
      </c>
      <c r="X25">
        <v>122.4701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9.0711999999999993</v>
      </c>
      <c r="AG25">
        <v>36.525599999999997</v>
      </c>
      <c r="AH25">
        <v>22.728000000000002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7.0454999999999997</v>
      </c>
      <c r="AQ25">
        <v>29.61</v>
      </c>
      <c r="AR25">
        <v>1.3248</v>
      </c>
      <c r="AS25">
        <v>0</v>
      </c>
      <c r="AT25">
        <v>20.000017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1852.2319499999999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</v>
      </c>
      <c r="L26">
        <v>277</v>
      </c>
      <c r="M26">
        <v>92</v>
      </c>
      <c r="N26">
        <v>118.125</v>
      </c>
      <c r="O26">
        <v>60.823799999999999</v>
      </c>
      <c r="P26">
        <v>139.31</v>
      </c>
      <c r="Q26">
        <v>13</v>
      </c>
      <c r="R26">
        <v>29.005299999999998</v>
      </c>
      <c r="S26">
        <v>16</v>
      </c>
      <c r="T26">
        <v>0</v>
      </c>
      <c r="U26">
        <v>418.77</v>
      </c>
      <c r="V26">
        <v>14.36</v>
      </c>
      <c r="W26">
        <v>34.799309999999998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36.525599999999997</v>
      </c>
      <c r="AH26">
        <v>46.781799999999997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7.0454999999999997</v>
      </c>
      <c r="AQ26">
        <v>29.61</v>
      </c>
      <c r="AR26">
        <v>1.3248</v>
      </c>
      <c r="AS26">
        <v>0</v>
      </c>
      <c r="AT26">
        <v>20.000017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1958.1334589999999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444.00350100000003</v>
      </c>
      <c r="L27">
        <v>369.77080000000001</v>
      </c>
      <c r="M27">
        <v>92</v>
      </c>
      <c r="N27">
        <v>118.125</v>
      </c>
      <c r="O27">
        <v>60.823799999999999</v>
      </c>
      <c r="P27">
        <v>139.31</v>
      </c>
      <c r="Q27">
        <v>19.125599999999999</v>
      </c>
      <c r="R27">
        <v>35.072854</v>
      </c>
      <c r="S27">
        <v>20.644020999999999</v>
      </c>
      <c r="T27">
        <v>0</v>
      </c>
      <c r="U27">
        <v>418.77</v>
      </c>
      <c r="V27">
        <v>20.079722</v>
      </c>
      <c r="W27">
        <v>34.799309999999998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36.739199999999997</v>
      </c>
      <c r="AH27">
        <v>70.740899999999996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7.0454999999999997</v>
      </c>
      <c r="AQ27">
        <v>29.61</v>
      </c>
      <c r="AR27">
        <v>1.3248</v>
      </c>
      <c r="AS27">
        <v>0</v>
      </c>
      <c r="AT27">
        <v>20.000017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2167.6373570000005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550.30489999999998</v>
      </c>
      <c r="L28">
        <v>433.27912500000002</v>
      </c>
      <c r="M28">
        <v>92</v>
      </c>
      <c r="N28">
        <v>118.125</v>
      </c>
      <c r="O28">
        <v>60.823799999999999</v>
      </c>
      <c r="P28">
        <v>139.31</v>
      </c>
      <c r="Q28">
        <v>21.82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34.799309999999998</v>
      </c>
      <c r="X28">
        <v>147.26089999999999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18.142399999999999</v>
      </c>
      <c r="AG28">
        <v>36.739199999999997</v>
      </c>
      <c r="AH28">
        <v>93.563599999999994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7.0454999999999997</v>
      </c>
      <c r="AQ28">
        <v>29.61</v>
      </c>
      <c r="AR28">
        <v>1.3248</v>
      </c>
      <c r="AS28">
        <v>0</v>
      </c>
      <c r="AT28">
        <v>20.000017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2395.6384840000005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678.64732800000002</v>
      </c>
      <c r="L29">
        <v>435.435</v>
      </c>
      <c r="M29">
        <v>92</v>
      </c>
      <c r="N29">
        <v>118.125</v>
      </c>
      <c r="O29">
        <v>60.823799999999999</v>
      </c>
      <c r="P29">
        <v>139.31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34.799309999999998</v>
      </c>
      <c r="X29">
        <v>147.26089999999999</v>
      </c>
      <c r="Y29">
        <v>0</v>
      </c>
      <c r="Z29">
        <v>1.1000000000000001</v>
      </c>
      <c r="AA29">
        <v>14.041460000000001</v>
      </c>
      <c r="AB29">
        <v>6.665</v>
      </c>
      <c r="AC29">
        <v>0</v>
      </c>
      <c r="AD29">
        <v>8.5864999999999991</v>
      </c>
      <c r="AE29">
        <v>16.478852</v>
      </c>
      <c r="AF29">
        <v>27.2136</v>
      </c>
      <c r="AG29">
        <v>36.952800000000003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7.0454999999999997</v>
      </c>
      <c r="AQ29">
        <v>44.414999999999999</v>
      </c>
      <c r="AR29">
        <v>2.2080000000000002</v>
      </c>
      <c r="AS29">
        <v>0</v>
      </c>
      <c r="AT29">
        <v>20.000017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2582.4695269999997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118.125</v>
      </c>
      <c r="O30">
        <v>60.823799999999999</v>
      </c>
      <c r="P30">
        <v>139.31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34.799309999999998</v>
      </c>
      <c r="X30">
        <v>147.26089999999999</v>
      </c>
      <c r="Y30">
        <v>0</v>
      </c>
      <c r="Z30">
        <v>13.041600000000001</v>
      </c>
      <c r="AA30">
        <v>28.09872</v>
      </c>
      <c r="AB30">
        <v>39.510120000000001</v>
      </c>
      <c r="AC30">
        <v>0</v>
      </c>
      <c r="AD30">
        <v>15.852</v>
      </c>
      <c r="AE30">
        <v>32.957704</v>
      </c>
      <c r="AF30">
        <v>38.966720000000002</v>
      </c>
      <c r="AG30">
        <v>36.952800000000003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7.0454999999999997</v>
      </c>
      <c r="AQ30">
        <v>44.414999999999999</v>
      </c>
      <c r="AR30">
        <v>26.495999999999999</v>
      </c>
      <c r="AS30">
        <v>0</v>
      </c>
      <c r="AT30">
        <v>20.000017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2753.1649709999997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118.125</v>
      </c>
      <c r="O31">
        <v>60.823799999999999</v>
      </c>
      <c r="P31">
        <v>137.0625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34.799309999999998</v>
      </c>
      <c r="X31">
        <v>147.26089999999999</v>
      </c>
      <c r="Y31">
        <v>0</v>
      </c>
      <c r="Z31">
        <v>13.041600000000001</v>
      </c>
      <c r="AA31">
        <v>28.09872</v>
      </c>
      <c r="AB31">
        <v>39.510120000000001</v>
      </c>
      <c r="AC31">
        <v>0</v>
      </c>
      <c r="AD31">
        <v>18.272072000000001</v>
      </c>
      <c r="AE31">
        <v>32.957704</v>
      </c>
      <c r="AF31">
        <v>38.966720000000002</v>
      </c>
      <c r="AG31">
        <v>37.166400000000003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44.414999999999999</v>
      </c>
      <c r="AR31">
        <v>26.495999999999999</v>
      </c>
      <c r="AS31">
        <v>0</v>
      </c>
      <c r="AT31">
        <v>19.624093999999999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2746.1297199999995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118.125</v>
      </c>
      <c r="O32">
        <v>60.823799999999999</v>
      </c>
      <c r="P32">
        <v>137.0625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34.799309999999998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39.510120000000001</v>
      </c>
      <c r="AC32">
        <v>0</v>
      </c>
      <c r="AD32">
        <v>18.272072000000001</v>
      </c>
      <c r="AE32">
        <v>32.957704</v>
      </c>
      <c r="AF32">
        <v>38.966720000000002</v>
      </c>
      <c r="AG32">
        <v>37.166400000000003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44.414999999999999</v>
      </c>
      <c r="AR32">
        <v>2.2080000000000002</v>
      </c>
      <c r="AS32">
        <v>0</v>
      </c>
      <c r="AT32">
        <v>20.000017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2722.2176429999995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61.825592</v>
      </c>
      <c r="P33">
        <v>137.06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34.799309999999998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39.510120000000001</v>
      </c>
      <c r="AC33">
        <v>0</v>
      </c>
      <c r="AD33">
        <v>27.408107999999999</v>
      </c>
      <c r="AE33">
        <v>32.957704</v>
      </c>
      <c r="AF33">
        <v>38.966720000000002</v>
      </c>
      <c r="AG33">
        <v>37.380000000000003</v>
      </c>
      <c r="AH33">
        <v>93.563599999999994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44.414999999999999</v>
      </c>
      <c r="AR33">
        <v>1.3248</v>
      </c>
      <c r="AS33">
        <v>0</v>
      </c>
      <c r="AT33">
        <v>20.000017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2717.7393709999997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61.83</v>
      </c>
      <c r="P34">
        <v>137.06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34.799309999999998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37.380000000000003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44.414999999999999</v>
      </c>
      <c r="AR34">
        <v>1.3248</v>
      </c>
      <c r="AS34">
        <v>0</v>
      </c>
      <c r="AT34">
        <v>19.056017000000001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2689.5803789999995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61.83</v>
      </c>
      <c r="P35">
        <v>137.06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34.799309999999998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37.593600000000002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44.414999999999999</v>
      </c>
      <c r="AR35">
        <v>1.3248</v>
      </c>
      <c r="AS35">
        <v>0</v>
      </c>
      <c r="AT35">
        <v>20.000017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2681.6019429999997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61.83</v>
      </c>
      <c r="P36">
        <v>137.06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34.799309999999998</v>
      </c>
      <c r="X36">
        <v>147.26089999999999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27.2136</v>
      </c>
      <c r="AG36">
        <v>37.593600000000002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44.414999999999999</v>
      </c>
      <c r="AR36">
        <v>1.3248</v>
      </c>
      <c r="AS36">
        <v>0</v>
      </c>
      <c r="AT36">
        <v>20.000017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2588.4408909999997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61.83</v>
      </c>
      <c r="P37">
        <v>137.06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34.799309999999998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27.2136</v>
      </c>
      <c r="AG37">
        <v>37.807200000000002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29.61</v>
      </c>
      <c r="AR37">
        <v>1.3248</v>
      </c>
      <c r="AS37">
        <v>4.7081999999999997</v>
      </c>
      <c r="AT37">
        <v>20.000017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2524.927811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118.125</v>
      </c>
      <c r="O38">
        <v>61.83</v>
      </c>
      <c r="P38">
        <v>137.06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34.799309999999998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18.142399999999999</v>
      </c>
      <c r="AG38">
        <v>37.807200000000002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29.61</v>
      </c>
      <c r="AR38">
        <v>26.495999999999999</v>
      </c>
      <c r="AS38">
        <v>4.7081999999999997</v>
      </c>
      <c r="AT38">
        <v>20.000017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2505.9253110000004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118.125</v>
      </c>
      <c r="O39">
        <v>61.83</v>
      </c>
      <c r="P39">
        <v>137.06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34.799309999999998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18.142399999999999</v>
      </c>
      <c r="AG39">
        <v>38.020800000000001</v>
      </c>
      <c r="AH39">
        <v>43.561999999999998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29.61</v>
      </c>
      <c r="AR39">
        <v>26.495999999999999</v>
      </c>
      <c r="AS39">
        <v>4.7081999999999997</v>
      </c>
      <c r="AT39">
        <v>20.000017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2489.6600590000003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118.125</v>
      </c>
      <c r="O40">
        <v>61.83</v>
      </c>
      <c r="P40">
        <v>137.06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34.799309999999998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18.142399999999999</v>
      </c>
      <c r="AG40">
        <v>38.020800000000001</v>
      </c>
      <c r="AH40">
        <v>20.834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29.61</v>
      </c>
      <c r="AR40">
        <v>26.495999999999999</v>
      </c>
      <c r="AS40">
        <v>4.7081999999999997</v>
      </c>
      <c r="AT40">
        <v>20.000017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2466.9320590000002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118.125</v>
      </c>
      <c r="O41">
        <v>61.83</v>
      </c>
      <c r="P41">
        <v>137.06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34.799309999999998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18.142399999999999</v>
      </c>
      <c r="AG41">
        <v>38.234400000000001</v>
      </c>
      <c r="AH41">
        <v>20.834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29.61</v>
      </c>
      <c r="AR41">
        <v>2.2080000000000002</v>
      </c>
      <c r="AS41">
        <v>4.7081999999999997</v>
      </c>
      <c r="AT41">
        <v>20.000017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2442.8576590000002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118.125</v>
      </c>
      <c r="O42">
        <v>61.83</v>
      </c>
      <c r="P42">
        <v>137.06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34.799309999999998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18.142399999999999</v>
      </c>
      <c r="AG42">
        <v>38.234400000000001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29.61</v>
      </c>
      <c r="AR42">
        <v>1.5456000000000001</v>
      </c>
      <c r="AS42">
        <v>4.7081999999999997</v>
      </c>
      <c r="AT42">
        <v>20.000017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2421.3612590000002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92</v>
      </c>
      <c r="N43">
        <v>118.125</v>
      </c>
      <c r="O43">
        <v>61.83</v>
      </c>
      <c r="P43">
        <v>137.06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34.799309999999998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9.0711999999999993</v>
      </c>
      <c r="AG43">
        <v>38.448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29.61</v>
      </c>
      <c r="AR43">
        <v>1.3248</v>
      </c>
      <c r="AS43">
        <v>4.7081999999999997</v>
      </c>
      <c r="AT43">
        <v>19.265049000000001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2411.5478910000002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92</v>
      </c>
      <c r="N44">
        <v>118.125</v>
      </c>
      <c r="O44">
        <v>61.83</v>
      </c>
      <c r="P44">
        <v>137.06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34.799309999999998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38.448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29.61</v>
      </c>
      <c r="AR44">
        <v>1.3248</v>
      </c>
      <c r="AS44">
        <v>4.7081999999999997</v>
      </c>
      <c r="AT44">
        <v>19.053605999999998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2394.8575959999998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435.435</v>
      </c>
      <c r="M45">
        <v>92</v>
      </c>
      <c r="N45">
        <v>118.125</v>
      </c>
      <c r="O45">
        <v>61.83</v>
      </c>
      <c r="P45">
        <v>137.06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34.799309999999998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38.6616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29.61</v>
      </c>
      <c r="AR45">
        <v>1.3248</v>
      </c>
      <c r="AS45">
        <v>4.7081999999999997</v>
      </c>
      <c r="AT45">
        <v>19.689509000000001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2395.7070989999997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</v>
      </c>
      <c r="L46">
        <v>435.435</v>
      </c>
      <c r="M46">
        <v>92</v>
      </c>
      <c r="N46">
        <v>118.125</v>
      </c>
      <c r="O46">
        <v>61.83</v>
      </c>
      <c r="P46">
        <v>137.06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34.799309999999998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38.6616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18.899999999999999</v>
      </c>
      <c r="AR46">
        <v>1.3248</v>
      </c>
      <c r="AS46">
        <v>4.7081999999999997</v>
      </c>
      <c r="AT46">
        <v>20.000017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2385.3076069999997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</v>
      </c>
      <c r="L47">
        <v>435.435</v>
      </c>
      <c r="M47">
        <v>92</v>
      </c>
      <c r="N47">
        <v>118.125</v>
      </c>
      <c r="O47">
        <v>61.83</v>
      </c>
      <c r="P47">
        <v>137.06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34.799309999999998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38.8752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0</v>
      </c>
      <c r="AR47">
        <v>26.495999999999999</v>
      </c>
      <c r="AS47">
        <v>8.3402399999999997</v>
      </c>
      <c r="AT47">
        <v>20.000017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2395.4244469999999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</v>
      </c>
      <c r="L48">
        <v>435.435</v>
      </c>
      <c r="M48">
        <v>92</v>
      </c>
      <c r="N48">
        <v>118.125</v>
      </c>
      <c r="O48">
        <v>61.83</v>
      </c>
      <c r="P48">
        <v>137.06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34.799309999999998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38.8752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0</v>
      </c>
      <c r="AR48">
        <v>26.495999999999999</v>
      </c>
      <c r="AS48">
        <v>8.3402399999999997</v>
      </c>
      <c r="AT48">
        <v>20.000017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2395.4244469999999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679.19</v>
      </c>
      <c r="L49">
        <v>435.435</v>
      </c>
      <c r="M49">
        <v>92</v>
      </c>
      <c r="N49">
        <v>118.125</v>
      </c>
      <c r="O49">
        <v>61.83</v>
      </c>
      <c r="P49">
        <v>137.06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34.799309999999998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39.088799999999999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0.87997999999999998</v>
      </c>
      <c r="AO49">
        <v>0</v>
      </c>
      <c r="AP49">
        <v>0</v>
      </c>
      <c r="AQ49">
        <v>0</v>
      </c>
      <c r="AR49">
        <v>2.76</v>
      </c>
      <c r="AS49">
        <v>8.3402399999999997</v>
      </c>
      <c r="AT49">
        <v>19.857551999999998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2371.7595820000001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679.19</v>
      </c>
      <c r="L50">
        <v>435.435</v>
      </c>
      <c r="M50">
        <v>92</v>
      </c>
      <c r="N50">
        <v>118.125</v>
      </c>
      <c r="O50">
        <v>61.83</v>
      </c>
      <c r="P50">
        <v>137.06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34.799309999999998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39.088799999999999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1.3248</v>
      </c>
      <c r="AS50">
        <v>8.3402399999999997</v>
      </c>
      <c r="AT50">
        <v>20.000017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2370.4668469999997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633.98059999999998</v>
      </c>
      <c r="L51">
        <v>435.435</v>
      </c>
      <c r="M51">
        <v>92</v>
      </c>
      <c r="N51">
        <v>118.125</v>
      </c>
      <c r="O51">
        <v>61.83</v>
      </c>
      <c r="P51">
        <v>137.06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34.799309999999998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39.302399999999999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1.3248</v>
      </c>
      <c r="AS51">
        <v>4.5736800000000004</v>
      </c>
      <c r="AT51">
        <v>19.869398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2312.5026680000001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606.20849999999996</v>
      </c>
      <c r="L52">
        <v>435.435</v>
      </c>
      <c r="M52">
        <v>92</v>
      </c>
      <c r="N52">
        <v>118.125</v>
      </c>
      <c r="O52">
        <v>61.83</v>
      </c>
      <c r="P52">
        <v>137.06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34.799309999999998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39.302399999999999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1.3248</v>
      </c>
      <c r="AS52">
        <v>4.5736800000000004</v>
      </c>
      <c r="AT52">
        <v>20.000017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2284.861187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606.20849999999996</v>
      </c>
      <c r="L53">
        <v>435.435</v>
      </c>
      <c r="M53">
        <v>92</v>
      </c>
      <c r="N53">
        <v>118.125</v>
      </c>
      <c r="O53">
        <v>61.83</v>
      </c>
      <c r="P53">
        <v>137.06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34.799309999999998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39.515999999999998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1.3248</v>
      </c>
      <c r="AS53">
        <v>4.5736800000000004</v>
      </c>
      <c r="AT53">
        <v>20.000017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2285.074787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602.89949999999999</v>
      </c>
      <c r="L54">
        <v>435.435</v>
      </c>
      <c r="M54">
        <v>92</v>
      </c>
      <c r="N54">
        <v>118.125</v>
      </c>
      <c r="O54">
        <v>61.83</v>
      </c>
      <c r="P54">
        <v>137.06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34.799309999999998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39.515999999999998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1.3248</v>
      </c>
      <c r="AS54">
        <v>4.5736800000000004</v>
      </c>
      <c r="AT54">
        <v>20.000017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2281.7657869999998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586</v>
      </c>
      <c r="L55">
        <v>367.43747300000001</v>
      </c>
      <c r="M55">
        <v>92</v>
      </c>
      <c r="N55">
        <v>118.125</v>
      </c>
      <c r="O55">
        <v>61.83</v>
      </c>
      <c r="P55">
        <v>137.06</v>
      </c>
      <c r="Q55">
        <v>19.277699999999999</v>
      </c>
      <c r="R55">
        <v>37.622999999999998</v>
      </c>
      <c r="S55">
        <v>23.687000000000001</v>
      </c>
      <c r="T55">
        <v>0</v>
      </c>
      <c r="U55">
        <v>418.77</v>
      </c>
      <c r="V55">
        <v>20.73</v>
      </c>
      <c r="W55">
        <v>34.799309999999998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39.729599999999998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1.3248</v>
      </c>
      <c r="AS55">
        <v>4.5736800000000004</v>
      </c>
      <c r="AT55">
        <v>19.094069999999999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2186.1639130000003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534</v>
      </c>
      <c r="L56">
        <v>241.2834</v>
      </c>
      <c r="M56">
        <v>92</v>
      </c>
      <c r="N56">
        <v>118.125</v>
      </c>
      <c r="O56">
        <v>61.83</v>
      </c>
      <c r="P56">
        <v>137.06</v>
      </c>
      <c r="Q56">
        <v>19.277699999999999</v>
      </c>
      <c r="R56">
        <v>37.622999999999998</v>
      </c>
      <c r="S56">
        <v>23.687000000000001</v>
      </c>
      <c r="T56">
        <v>0</v>
      </c>
      <c r="U56">
        <v>418.77</v>
      </c>
      <c r="V56">
        <v>20.73</v>
      </c>
      <c r="W56">
        <v>34.799309999999998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39.729599999999998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1.3248</v>
      </c>
      <c r="AS56">
        <v>4.5736800000000004</v>
      </c>
      <c r="AT56">
        <v>20.000017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2008.9157869999999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495</v>
      </c>
      <c r="L57">
        <v>241.2834</v>
      </c>
      <c r="M57">
        <v>92</v>
      </c>
      <c r="N57">
        <v>118.125</v>
      </c>
      <c r="O57">
        <v>61.83</v>
      </c>
      <c r="P57">
        <v>137.06</v>
      </c>
      <c r="Q57">
        <v>19.277699999999999</v>
      </c>
      <c r="R57">
        <v>37.622999999999998</v>
      </c>
      <c r="S57">
        <v>23.687000000000001</v>
      </c>
      <c r="T57">
        <v>0</v>
      </c>
      <c r="U57">
        <v>418.77</v>
      </c>
      <c r="V57">
        <v>20.73</v>
      </c>
      <c r="W57">
        <v>34.799309999999998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39.943199999999997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1.3248</v>
      </c>
      <c r="AS57">
        <v>4.5736800000000004</v>
      </c>
      <c r="AT57">
        <v>20.000017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1970.1293870000002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466</v>
      </c>
      <c r="L58">
        <v>303.28339999999997</v>
      </c>
      <c r="M58">
        <v>92</v>
      </c>
      <c r="N58">
        <v>118.125</v>
      </c>
      <c r="O58">
        <v>61.83</v>
      </c>
      <c r="P58">
        <v>137.06</v>
      </c>
      <c r="Q58">
        <v>19.277699999999999</v>
      </c>
      <c r="R58">
        <v>37.622999999999998</v>
      </c>
      <c r="S58">
        <v>23.687000000000001</v>
      </c>
      <c r="T58">
        <v>0</v>
      </c>
      <c r="U58">
        <v>418.77</v>
      </c>
      <c r="V58">
        <v>20.73</v>
      </c>
      <c r="W58">
        <v>34.799309999999998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39.943199999999997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1.3248</v>
      </c>
      <c r="AS58">
        <v>4.5736800000000004</v>
      </c>
      <c r="AT58">
        <v>19.987228000000002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2003.1165979999998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406</v>
      </c>
      <c r="L59">
        <v>303.28339999999997</v>
      </c>
      <c r="M59">
        <v>92</v>
      </c>
      <c r="N59">
        <v>118.125</v>
      </c>
      <c r="O59">
        <v>61.83</v>
      </c>
      <c r="P59">
        <v>137.06</v>
      </c>
      <c r="Q59">
        <v>19.277699999999999</v>
      </c>
      <c r="R59">
        <v>37.622999999999998</v>
      </c>
      <c r="S59">
        <v>23.687000000000001</v>
      </c>
      <c r="T59">
        <v>0</v>
      </c>
      <c r="U59">
        <v>418.77</v>
      </c>
      <c r="V59">
        <v>20.73</v>
      </c>
      <c r="W59">
        <v>34.799309999999998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40.156799999999997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1.3248</v>
      </c>
      <c r="AS59">
        <v>4.5736800000000004</v>
      </c>
      <c r="AT59">
        <v>20.000017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1943.3429870000002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406</v>
      </c>
      <c r="L60">
        <v>323.28339999999997</v>
      </c>
      <c r="M60">
        <v>92</v>
      </c>
      <c r="N60">
        <v>118.125</v>
      </c>
      <c r="O60">
        <v>61.83</v>
      </c>
      <c r="P60">
        <v>137.06</v>
      </c>
      <c r="Q60">
        <v>19.277699999999999</v>
      </c>
      <c r="R60">
        <v>37.622999999999998</v>
      </c>
      <c r="S60">
        <v>23.687000000000001</v>
      </c>
      <c r="T60">
        <v>0</v>
      </c>
      <c r="U60">
        <v>418.77</v>
      </c>
      <c r="V60">
        <v>20.73</v>
      </c>
      <c r="W60">
        <v>34.799309999999998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40.156799999999997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1.3248</v>
      </c>
      <c r="AS60">
        <v>4.5736800000000004</v>
      </c>
      <c r="AT60">
        <v>20.000017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1963.3429870000002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</v>
      </c>
      <c r="L61">
        <v>320.32</v>
      </c>
      <c r="M61">
        <v>92</v>
      </c>
      <c r="N61">
        <v>118.125</v>
      </c>
      <c r="O61">
        <v>61.83</v>
      </c>
      <c r="P61">
        <v>137.06</v>
      </c>
      <c r="Q61">
        <v>14.7644</v>
      </c>
      <c r="R61">
        <v>37.622999999999998</v>
      </c>
      <c r="S61">
        <v>18.226500000000001</v>
      </c>
      <c r="T61">
        <v>0</v>
      </c>
      <c r="U61">
        <v>418.77</v>
      </c>
      <c r="V61">
        <v>20.73</v>
      </c>
      <c r="W61">
        <v>34.799309999999998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40.370399999999997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14.805</v>
      </c>
      <c r="AR61">
        <v>1.3248</v>
      </c>
      <c r="AS61">
        <v>4.5736800000000004</v>
      </c>
      <c r="AT61">
        <v>20.000017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1934.4243870000003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</v>
      </c>
      <c r="L62">
        <v>323.28339999999997</v>
      </c>
      <c r="M62">
        <v>92</v>
      </c>
      <c r="N62">
        <v>118.125</v>
      </c>
      <c r="O62">
        <v>61.83</v>
      </c>
      <c r="P62">
        <v>137.06</v>
      </c>
      <c r="Q62">
        <v>14.7644</v>
      </c>
      <c r="R62">
        <v>37.622999999999998</v>
      </c>
      <c r="S62">
        <v>18.226500000000001</v>
      </c>
      <c r="T62">
        <v>0</v>
      </c>
      <c r="U62">
        <v>418.77</v>
      </c>
      <c r="V62">
        <v>20.73</v>
      </c>
      <c r="W62">
        <v>34.799309999999998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40.370399999999997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14.805</v>
      </c>
      <c r="AR62">
        <v>1.3248</v>
      </c>
      <c r="AS62">
        <v>4.5736800000000004</v>
      </c>
      <c r="AT62">
        <v>20.000017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1937.3877870000003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</v>
      </c>
      <c r="L63">
        <v>338.28339999999997</v>
      </c>
      <c r="M63">
        <v>92</v>
      </c>
      <c r="N63">
        <v>118.125</v>
      </c>
      <c r="O63">
        <v>61.83</v>
      </c>
      <c r="P63">
        <v>137.06</v>
      </c>
      <c r="Q63">
        <v>19.172854999999998</v>
      </c>
      <c r="R63">
        <v>37.622999999999998</v>
      </c>
      <c r="S63">
        <v>23.687000000000001</v>
      </c>
      <c r="T63">
        <v>0</v>
      </c>
      <c r="U63">
        <v>418.77</v>
      </c>
      <c r="V63">
        <v>20.73</v>
      </c>
      <c r="W63">
        <v>34.799309999999998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0</v>
      </c>
      <c r="AG63">
        <v>40.584000000000003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14.805</v>
      </c>
      <c r="AR63">
        <v>1.3248</v>
      </c>
      <c r="AS63">
        <v>4.5736800000000004</v>
      </c>
      <c r="AT63">
        <v>20.000017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1978.9491940000003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388</v>
      </c>
      <c r="L64">
        <v>352.28339999999997</v>
      </c>
      <c r="M64">
        <v>92</v>
      </c>
      <c r="N64">
        <v>118.125</v>
      </c>
      <c r="O64">
        <v>61.83</v>
      </c>
      <c r="P64">
        <v>137.06</v>
      </c>
      <c r="Q64">
        <v>19.277699999999999</v>
      </c>
      <c r="R64">
        <v>37.622999999999998</v>
      </c>
      <c r="S64">
        <v>23.687000000000001</v>
      </c>
      <c r="T64">
        <v>0</v>
      </c>
      <c r="U64">
        <v>418.77</v>
      </c>
      <c r="V64">
        <v>20.73</v>
      </c>
      <c r="W64">
        <v>34.799309999999998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0</v>
      </c>
      <c r="AG64">
        <v>40.584000000000003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29.61</v>
      </c>
      <c r="AR64">
        <v>1.3248</v>
      </c>
      <c r="AS64">
        <v>4.5736800000000004</v>
      </c>
      <c r="AT64">
        <v>20.000017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2020.8590390000002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387</v>
      </c>
      <c r="L65">
        <v>368.28339999999997</v>
      </c>
      <c r="M65">
        <v>92</v>
      </c>
      <c r="N65">
        <v>118.125</v>
      </c>
      <c r="O65">
        <v>61.83</v>
      </c>
      <c r="P65">
        <v>137.06</v>
      </c>
      <c r="Q65">
        <v>19.277699999999999</v>
      </c>
      <c r="R65">
        <v>37.622999999999998</v>
      </c>
      <c r="S65">
        <v>23.687000000000001</v>
      </c>
      <c r="T65">
        <v>0</v>
      </c>
      <c r="U65">
        <v>418.77</v>
      </c>
      <c r="V65">
        <v>20.73</v>
      </c>
      <c r="W65">
        <v>34.799309999999998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0</v>
      </c>
      <c r="AG65">
        <v>40.797600000000003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29.61</v>
      </c>
      <c r="AR65">
        <v>1.3248</v>
      </c>
      <c r="AS65">
        <v>4.5736800000000004</v>
      </c>
      <c r="AT65">
        <v>20.000017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2036.072639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400</v>
      </c>
      <c r="L66">
        <v>368.28339999999997</v>
      </c>
      <c r="M66">
        <v>92</v>
      </c>
      <c r="N66">
        <v>118.125</v>
      </c>
      <c r="O66">
        <v>61.83</v>
      </c>
      <c r="P66">
        <v>137.06</v>
      </c>
      <c r="Q66">
        <v>19.277699999999999</v>
      </c>
      <c r="R66">
        <v>37.622999999999998</v>
      </c>
      <c r="S66">
        <v>23.687000000000001</v>
      </c>
      <c r="T66">
        <v>0</v>
      </c>
      <c r="U66">
        <v>418.77</v>
      </c>
      <c r="V66">
        <v>20.73</v>
      </c>
      <c r="W66">
        <v>34.799309999999998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0</v>
      </c>
      <c r="AG66">
        <v>40.797600000000003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43.47</v>
      </c>
      <c r="AR66">
        <v>1.3248</v>
      </c>
      <c r="AS66">
        <v>4.5736800000000004</v>
      </c>
      <c r="AT66">
        <v>20.000017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2062.9326390000001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475.334991</v>
      </c>
      <c r="L67">
        <v>368.28339999999997</v>
      </c>
      <c r="M67">
        <v>92</v>
      </c>
      <c r="N67">
        <v>118.125</v>
      </c>
      <c r="O67">
        <v>61.83</v>
      </c>
      <c r="P67">
        <v>137.06</v>
      </c>
      <c r="Q67">
        <v>21.807106999999998</v>
      </c>
      <c r="R67">
        <v>42.197513000000001</v>
      </c>
      <c r="S67">
        <v>26.269933999999999</v>
      </c>
      <c r="T67">
        <v>0</v>
      </c>
      <c r="U67">
        <v>418.77</v>
      </c>
      <c r="V67">
        <v>20.73</v>
      </c>
      <c r="W67">
        <v>34.799309999999998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0</v>
      </c>
      <c r="AG67">
        <v>41.011200000000002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0.87997999999999998</v>
      </c>
      <c r="AO67">
        <v>0</v>
      </c>
      <c r="AP67">
        <v>7.0454999999999997</v>
      </c>
      <c r="AQ67">
        <v>43.47</v>
      </c>
      <c r="AR67">
        <v>1.3248</v>
      </c>
      <c r="AS67">
        <v>4.5736800000000004</v>
      </c>
      <c r="AT67">
        <v>20.000017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2155.2135839999996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619.20939999999996</v>
      </c>
      <c r="L68">
        <v>435.435</v>
      </c>
      <c r="M68">
        <v>92</v>
      </c>
      <c r="N68">
        <v>118.125</v>
      </c>
      <c r="O68">
        <v>61.83</v>
      </c>
      <c r="P68">
        <v>137.06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34.799309999999998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41.011200000000002</v>
      </c>
      <c r="AH68">
        <v>18.3718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0.87997999999999998</v>
      </c>
      <c r="AO68">
        <v>0</v>
      </c>
      <c r="AP68">
        <v>7.0454999999999997</v>
      </c>
      <c r="AQ68">
        <v>43.47</v>
      </c>
      <c r="AR68">
        <v>1.3248</v>
      </c>
      <c r="AS68">
        <v>4.5736800000000004</v>
      </c>
      <c r="AT68">
        <v>20.000017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2384.9370389999999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</v>
      </c>
      <c r="L69">
        <v>435.435</v>
      </c>
      <c r="M69">
        <v>92</v>
      </c>
      <c r="N69">
        <v>118.125</v>
      </c>
      <c r="O69">
        <v>61.83</v>
      </c>
      <c r="P69">
        <v>137.06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34.799309999999998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41.224800000000002</v>
      </c>
      <c r="AH69">
        <v>22.728000000000002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0.87997999999999998</v>
      </c>
      <c r="AO69">
        <v>0</v>
      </c>
      <c r="AP69">
        <v>7.0454999999999997</v>
      </c>
      <c r="AQ69">
        <v>43.47</v>
      </c>
      <c r="AR69">
        <v>1.3248</v>
      </c>
      <c r="AS69">
        <v>4.5736800000000004</v>
      </c>
      <c r="AT69">
        <v>19.938061999999999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2458.4966840000002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435.435</v>
      </c>
      <c r="M70">
        <v>92</v>
      </c>
      <c r="N70">
        <v>118.125</v>
      </c>
      <c r="O70">
        <v>61.83</v>
      </c>
      <c r="P70">
        <v>137.06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34.799309999999998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32.957704</v>
      </c>
      <c r="AF70">
        <v>9.0711999999999993</v>
      </c>
      <c r="AG70">
        <v>41.224800000000002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0.87997999999999998</v>
      </c>
      <c r="AO70">
        <v>0</v>
      </c>
      <c r="AP70">
        <v>7.0454999999999997</v>
      </c>
      <c r="AQ70">
        <v>44.414999999999999</v>
      </c>
      <c r="AR70">
        <v>1.3248</v>
      </c>
      <c r="AS70">
        <v>4.5736800000000004</v>
      </c>
      <c r="AT70">
        <v>20.000017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2499.6574909999995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92</v>
      </c>
      <c r="N71">
        <v>118.125</v>
      </c>
      <c r="O71">
        <v>61.83</v>
      </c>
      <c r="P71">
        <v>137.06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34.799309999999998</v>
      </c>
      <c r="X71">
        <v>147.26089999999999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7.9260000000000002</v>
      </c>
      <c r="AE71">
        <v>32.957704</v>
      </c>
      <c r="AF71">
        <v>18.142399999999999</v>
      </c>
      <c r="AG71">
        <v>41.438400000000001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0.87997999999999998</v>
      </c>
      <c r="AO71">
        <v>0</v>
      </c>
      <c r="AP71">
        <v>7.0454999999999997</v>
      </c>
      <c r="AQ71">
        <v>44.414999999999999</v>
      </c>
      <c r="AR71">
        <v>1.3248</v>
      </c>
      <c r="AS71">
        <v>4.5736800000000004</v>
      </c>
      <c r="AT71">
        <v>20.000017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2543.8757909999999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92</v>
      </c>
      <c r="N72">
        <v>118.125</v>
      </c>
      <c r="O72">
        <v>61.83</v>
      </c>
      <c r="P72">
        <v>137.06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34.799309999999998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6.665</v>
      </c>
      <c r="AC72">
        <v>0</v>
      </c>
      <c r="AD72">
        <v>16.095064000000001</v>
      </c>
      <c r="AE72">
        <v>32.957704</v>
      </c>
      <c r="AF72">
        <v>27.2136</v>
      </c>
      <c r="AG72">
        <v>41.438400000000001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7.0454999999999997</v>
      </c>
      <c r="AQ72">
        <v>44.414999999999999</v>
      </c>
      <c r="AR72">
        <v>1.3248</v>
      </c>
      <c r="AS72">
        <v>4.5736800000000004</v>
      </c>
      <c r="AT72">
        <v>20.000017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2604.5753549999999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92</v>
      </c>
      <c r="N73">
        <v>118.125</v>
      </c>
      <c r="O73">
        <v>61.83</v>
      </c>
      <c r="P73">
        <v>137.06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34.799309999999998</v>
      </c>
      <c r="X73">
        <v>147.26089999999999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41.652000000000001</v>
      </c>
      <c r="AH73">
        <v>93.563599999999994</v>
      </c>
      <c r="AI73">
        <v>0</v>
      </c>
      <c r="AJ73">
        <v>0</v>
      </c>
      <c r="AK73">
        <v>54.567</v>
      </c>
      <c r="AL73">
        <v>55.776000000000003</v>
      </c>
      <c r="AM73">
        <v>5.2786799999999996</v>
      </c>
      <c r="AN73">
        <v>0.87997999999999998</v>
      </c>
      <c r="AO73">
        <v>0</v>
      </c>
      <c r="AP73">
        <v>0</v>
      </c>
      <c r="AQ73">
        <v>44.414999999999999</v>
      </c>
      <c r="AR73">
        <v>1.3248</v>
      </c>
      <c r="AS73">
        <v>4.5736800000000004</v>
      </c>
      <c r="AT73">
        <v>20.000017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2707.8341429999991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92</v>
      </c>
      <c r="N74">
        <v>118.125</v>
      </c>
      <c r="O74">
        <v>61.83</v>
      </c>
      <c r="P74">
        <v>137.06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34.799309999999998</v>
      </c>
      <c r="X74">
        <v>147.26089999999999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41.652000000000001</v>
      </c>
      <c r="AH74">
        <v>93.563599999999994</v>
      </c>
      <c r="AI74">
        <v>0</v>
      </c>
      <c r="AJ74">
        <v>0</v>
      </c>
      <c r="AK74">
        <v>54.567</v>
      </c>
      <c r="AL74">
        <v>55.776000000000003</v>
      </c>
      <c r="AM74">
        <v>5.2786799999999996</v>
      </c>
      <c r="AN74">
        <v>0.87997999999999998</v>
      </c>
      <c r="AO74">
        <v>0</v>
      </c>
      <c r="AP74">
        <v>0</v>
      </c>
      <c r="AQ74">
        <v>44.414999999999999</v>
      </c>
      <c r="AR74">
        <v>1.3248</v>
      </c>
      <c r="AS74">
        <v>4.5736800000000004</v>
      </c>
      <c r="AT74">
        <v>20.000017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2725.1861789999989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92</v>
      </c>
      <c r="N75">
        <v>118.125</v>
      </c>
      <c r="O75">
        <v>61.83</v>
      </c>
      <c r="P75">
        <v>137.06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34.799309999999998</v>
      </c>
      <c r="X75">
        <v>147.26089999999999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41.865600000000001</v>
      </c>
      <c r="AH75">
        <v>93.563599999999994</v>
      </c>
      <c r="AI75">
        <v>0</v>
      </c>
      <c r="AJ75">
        <v>0</v>
      </c>
      <c r="AK75">
        <v>54.567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44.414999999999999</v>
      </c>
      <c r="AR75">
        <v>1.3248</v>
      </c>
      <c r="AS75">
        <v>4.5736800000000004</v>
      </c>
      <c r="AT75">
        <v>20.000017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2708.8849789999995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118.125</v>
      </c>
      <c r="O76">
        <v>61.83</v>
      </c>
      <c r="P76">
        <v>137.06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34.799309999999998</v>
      </c>
      <c r="X76">
        <v>147.26089999999999</v>
      </c>
      <c r="Y76">
        <v>0</v>
      </c>
      <c r="Z76">
        <v>13.041600000000001</v>
      </c>
      <c r="AA76">
        <v>26.07</v>
      </c>
      <c r="AB76">
        <v>39.510120000000001</v>
      </c>
      <c r="AC76">
        <v>0</v>
      </c>
      <c r="AD76">
        <v>27.408107999999999</v>
      </c>
      <c r="AE76">
        <v>32.957704</v>
      </c>
      <c r="AF76">
        <v>38.966720000000002</v>
      </c>
      <c r="AG76">
        <v>41.865600000000001</v>
      </c>
      <c r="AH76">
        <v>79.548000000000002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44.414999999999999</v>
      </c>
      <c r="AR76">
        <v>2.76</v>
      </c>
      <c r="AS76">
        <v>4.5736800000000004</v>
      </c>
      <c r="AT76">
        <v>20.000017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2709.4746190000001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118.125</v>
      </c>
      <c r="O77">
        <v>61.83</v>
      </c>
      <c r="P77">
        <v>137.06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34.799309999999998</v>
      </c>
      <c r="X77">
        <v>147.26089999999999</v>
      </c>
      <c r="Y77">
        <v>0</v>
      </c>
      <c r="Z77">
        <v>13.041600000000001</v>
      </c>
      <c r="AA77">
        <v>26.07</v>
      </c>
      <c r="AB77">
        <v>39.510120000000001</v>
      </c>
      <c r="AC77">
        <v>0</v>
      </c>
      <c r="AD77">
        <v>27.408107999999999</v>
      </c>
      <c r="AE77">
        <v>32.957704</v>
      </c>
      <c r="AF77">
        <v>38.966720000000002</v>
      </c>
      <c r="AG77">
        <v>42.0792</v>
      </c>
      <c r="AH77">
        <v>70.078000000000003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44.414999999999999</v>
      </c>
      <c r="AR77">
        <v>36.432000000000002</v>
      </c>
      <c r="AS77">
        <v>4.5736800000000004</v>
      </c>
      <c r="AT77">
        <v>20.000017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2733.8902189999994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118.125</v>
      </c>
      <c r="O78">
        <v>61.83</v>
      </c>
      <c r="P78">
        <v>137.06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34.799309999999998</v>
      </c>
      <c r="X78">
        <v>147.26089999999999</v>
      </c>
      <c r="Y78">
        <v>0</v>
      </c>
      <c r="Z78">
        <v>13.041600000000001</v>
      </c>
      <c r="AA78">
        <v>26.07</v>
      </c>
      <c r="AB78">
        <v>39.510120000000001</v>
      </c>
      <c r="AC78">
        <v>0</v>
      </c>
      <c r="AD78">
        <v>17.172999999999998</v>
      </c>
      <c r="AE78">
        <v>32.957704</v>
      </c>
      <c r="AF78">
        <v>38.966720000000002</v>
      </c>
      <c r="AG78">
        <v>42.0792</v>
      </c>
      <c r="AH78">
        <v>70.078000000000003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44.414999999999999</v>
      </c>
      <c r="AR78">
        <v>36.432000000000002</v>
      </c>
      <c r="AS78">
        <v>4.5736800000000004</v>
      </c>
      <c r="AT78">
        <v>20.000017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2723.6551109999991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118.125</v>
      </c>
      <c r="O79">
        <v>61.83</v>
      </c>
      <c r="P79">
        <v>137.06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34.799309999999998</v>
      </c>
      <c r="X79">
        <v>147.26089999999999</v>
      </c>
      <c r="Y79">
        <v>0</v>
      </c>
      <c r="Z79">
        <v>0</v>
      </c>
      <c r="AA79">
        <v>14.04936</v>
      </c>
      <c r="AB79">
        <v>3.3325</v>
      </c>
      <c r="AC79">
        <v>0</v>
      </c>
      <c r="AD79">
        <v>7.9260000000000002</v>
      </c>
      <c r="AE79">
        <v>16.478852</v>
      </c>
      <c r="AF79">
        <v>27.2136</v>
      </c>
      <c r="AG79">
        <v>42.2928</v>
      </c>
      <c r="AH79">
        <v>46.402999999999999</v>
      </c>
      <c r="AI79">
        <v>0</v>
      </c>
      <c r="AJ79">
        <v>0</v>
      </c>
      <c r="AK79">
        <v>54.567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43.47</v>
      </c>
      <c r="AR79">
        <v>3.3119999999999998</v>
      </c>
      <c r="AS79">
        <v>4.5736800000000004</v>
      </c>
      <c r="AT79">
        <v>20.000017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2530.0704989999999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118.125</v>
      </c>
      <c r="O80">
        <v>61.83</v>
      </c>
      <c r="P80">
        <v>137.06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34.799309999999998</v>
      </c>
      <c r="X80">
        <v>147.26089999999999</v>
      </c>
      <c r="Y80">
        <v>0</v>
      </c>
      <c r="Z80">
        <v>0</v>
      </c>
      <c r="AA80">
        <v>6.32</v>
      </c>
      <c r="AB80">
        <v>0</v>
      </c>
      <c r="AC80">
        <v>0</v>
      </c>
      <c r="AD80">
        <v>7.9260000000000002</v>
      </c>
      <c r="AE80">
        <v>16.478852</v>
      </c>
      <c r="AF80">
        <v>27.2136</v>
      </c>
      <c r="AG80">
        <v>42.2928</v>
      </c>
      <c r="AH80">
        <v>18.940000000000001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43.47</v>
      </c>
      <c r="AR80">
        <v>1.3248</v>
      </c>
      <c r="AS80">
        <v>4.5736800000000004</v>
      </c>
      <c r="AT80">
        <v>20.000017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2481.1815390000002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118.125</v>
      </c>
      <c r="O81">
        <v>61.83</v>
      </c>
      <c r="P81">
        <v>137.06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34.799309999999998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18.142399999999999</v>
      </c>
      <c r="AG81">
        <v>42.506399999999999</v>
      </c>
      <c r="AH81">
        <v>17.045999999999999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43.47</v>
      </c>
      <c r="AR81">
        <v>1.3248</v>
      </c>
      <c r="AS81">
        <v>4.5736800000000004</v>
      </c>
      <c r="AT81">
        <v>20.000017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2456.183939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92</v>
      </c>
      <c r="N82">
        <v>118.125</v>
      </c>
      <c r="O82">
        <v>61.83</v>
      </c>
      <c r="P82">
        <v>137.06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34.799309999999998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18.142399999999999</v>
      </c>
      <c r="AG82">
        <v>42.506399999999999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43.47</v>
      </c>
      <c r="AR82">
        <v>1.3248</v>
      </c>
      <c r="AS82">
        <v>4.5736800000000004</v>
      </c>
      <c r="AT82">
        <v>20.000017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2439.1379390000002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92</v>
      </c>
      <c r="N83">
        <v>118.125</v>
      </c>
      <c r="O83">
        <v>61.83</v>
      </c>
      <c r="P83">
        <v>137.06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34.799309999999998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18.142399999999999</v>
      </c>
      <c r="AG83">
        <v>42.72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43.47</v>
      </c>
      <c r="AR83">
        <v>1.3248</v>
      </c>
      <c r="AS83">
        <v>4.5736800000000004</v>
      </c>
      <c r="AT83">
        <v>20.000017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2439.3515389999998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92</v>
      </c>
      <c r="N84">
        <v>118.125</v>
      </c>
      <c r="O84">
        <v>61.83</v>
      </c>
      <c r="P84">
        <v>137.06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34.799309999999998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18.142399999999999</v>
      </c>
      <c r="AG84">
        <v>42.72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28.35</v>
      </c>
      <c r="AR84">
        <v>1.3248</v>
      </c>
      <c r="AS84">
        <v>4.5736800000000004</v>
      </c>
      <c r="AT84">
        <v>20.000017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2424.2315389999999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92</v>
      </c>
      <c r="N85">
        <v>118.125</v>
      </c>
      <c r="O85">
        <v>61.83</v>
      </c>
      <c r="P85">
        <v>137.06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34.799309999999998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18.142399999999999</v>
      </c>
      <c r="AG85">
        <v>42.72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28.35</v>
      </c>
      <c r="AR85">
        <v>1.3248</v>
      </c>
      <c r="AS85">
        <v>4.5736800000000004</v>
      </c>
      <c r="AT85">
        <v>20.000017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2424.2315389999999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92</v>
      </c>
      <c r="N86">
        <v>118.125</v>
      </c>
      <c r="O86">
        <v>61.83</v>
      </c>
      <c r="P86">
        <v>137.06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34.799309999999998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18.142399999999999</v>
      </c>
      <c r="AG86">
        <v>42.72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28.35</v>
      </c>
      <c r="AR86">
        <v>1.3248</v>
      </c>
      <c r="AS86">
        <v>4.5736800000000004</v>
      </c>
      <c r="AT86">
        <v>20.000017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2424.2315389999999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</v>
      </c>
      <c r="L87">
        <v>435.435</v>
      </c>
      <c r="M87">
        <v>92</v>
      </c>
      <c r="N87">
        <v>118.125</v>
      </c>
      <c r="O87">
        <v>61.83</v>
      </c>
      <c r="P87">
        <v>137.06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34.799309999999998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18.142399999999999</v>
      </c>
      <c r="AG87">
        <v>42.72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28.35</v>
      </c>
      <c r="AR87">
        <v>2.76</v>
      </c>
      <c r="AS87">
        <v>4.5736800000000004</v>
      </c>
      <c r="AT87">
        <v>20.000017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2425.6667390000002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679.19</v>
      </c>
      <c r="L88">
        <v>435.435</v>
      </c>
      <c r="M88">
        <v>92</v>
      </c>
      <c r="N88">
        <v>118.125</v>
      </c>
      <c r="O88">
        <v>61.83</v>
      </c>
      <c r="P88">
        <v>137.06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34.799309999999998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18.142399999999999</v>
      </c>
      <c r="AG88">
        <v>42.72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28.35</v>
      </c>
      <c r="AR88">
        <v>26.495999999999999</v>
      </c>
      <c r="AS88">
        <v>4.5736800000000004</v>
      </c>
      <c r="AT88">
        <v>20.000017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2449.4027390000001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679.19</v>
      </c>
      <c r="L89">
        <v>435.435</v>
      </c>
      <c r="M89">
        <v>92</v>
      </c>
      <c r="N89">
        <v>118.125</v>
      </c>
      <c r="O89">
        <v>61.83</v>
      </c>
      <c r="P89">
        <v>137.06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34.799309999999998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42.72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14.805</v>
      </c>
      <c r="AR89">
        <v>26.495999999999999</v>
      </c>
      <c r="AS89">
        <v>4.5736800000000004</v>
      </c>
      <c r="AT89">
        <v>20.000017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2426.7865389999997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647.57950000000005</v>
      </c>
      <c r="L90">
        <v>360.435</v>
      </c>
      <c r="M90">
        <v>92</v>
      </c>
      <c r="N90">
        <v>118.125</v>
      </c>
      <c r="O90">
        <v>61.83</v>
      </c>
      <c r="P90">
        <v>137.06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34.799309999999998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42.72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14.805</v>
      </c>
      <c r="AR90">
        <v>26.495999999999999</v>
      </c>
      <c r="AS90">
        <v>4.5736800000000004</v>
      </c>
      <c r="AT90">
        <v>20.000017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2320.1760389999999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602.89949999999999</v>
      </c>
      <c r="L91">
        <v>290.20667099999997</v>
      </c>
      <c r="M91">
        <v>92</v>
      </c>
      <c r="N91">
        <v>118.125</v>
      </c>
      <c r="O91">
        <v>61.83</v>
      </c>
      <c r="P91">
        <v>137.06</v>
      </c>
      <c r="Q91">
        <v>19.1677</v>
      </c>
      <c r="R91">
        <v>42.390099999999997</v>
      </c>
      <c r="S91">
        <v>23.387</v>
      </c>
      <c r="T91">
        <v>0</v>
      </c>
      <c r="U91">
        <v>418.77</v>
      </c>
      <c r="V91">
        <v>20.73</v>
      </c>
      <c r="W91">
        <v>34.799309999999998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42.72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14.805</v>
      </c>
      <c r="AR91">
        <v>2.76</v>
      </c>
      <c r="AS91">
        <v>4.5736800000000004</v>
      </c>
      <c r="AT91">
        <v>20.000017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2175.8763100000001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602.89949999999999</v>
      </c>
      <c r="L92">
        <v>240.4134</v>
      </c>
      <c r="M92">
        <v>92</v>
      </c>
      <c r="N92">
        <v>118.125</v>
      </c>
      <c r="O92">
        <v>61.83</v>
      </c>
      <c r="P92">
        <v>137.06</v>
      </c>
      <c r="Q92">
        <v>19.1677</v>
      </c>
      <c r="R92">
        <v>37.393000000000001</v>
      </c>
      <c r="S92">
        <v>23.387</v>
      </c>
      <c r="T92">
        <v>0</v>
      </c>
      <c r="U92">
        <v>418.77</v>
      </c>
      <c r="V92">
        <v>18.464600000000001</v>
      </c>
      <c r="W92">
        <v>34.799309999999998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42.72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5.3550000000000004</v>
      </c>
      <c r="AR92">
        <v>1.5456000000000001</v>
      </c>
      <c r="AS92">
        <v>4.5736800000000004</v>
      </c>
      <c r="AT92">
        <v>20.000017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2091.677287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583.64</v>
      </c>
      <c r="L93">
        <v>240.4134</v>
      </c>
      <c r="M93">
        <v>92</v>
      </c>
      <c r="N93">
        <v>118.125</v>
      </c>
      <c r="O93">
        <v>61.83</v>
      </c>
      <c r="P93">
        <v>137.06</v>
      </c>
      <c r="Q93">
        <v>16.473299999999998</v>
      </c>
      <c r="R93">
        <v>37.393000000000001</v>
      </c>
      <c r="S93">
        <v>20.290500000000002</v>
      </c>
      <c r="T93">
        <v>0</v>
      </c>
      <c r="U93">
        <v>418.77</v>
      </c>
      <c r="V93">
        <v>18.464600000000001</v>
      </c>
      <c r="W93">
        <v>34.799309999999998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42.72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1.5456000000000001</v>
      </c>
      <c r="AS93">
        <v>4.5736800000000004</v>
      </c>
      <c r="AT93">
        <v>20.000017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2061.2718869999999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546</v>
      </c>
      <c r="L94">
        <v>240.4134</v>
      </c>
      <c r="M94">
        <v>92</v>
      </c>
      <c r="N94">
        <v>118.125</v>
      </c>
      <c r="O94">
        <v>61.83</v>
      </c>
      <c r="P94">
        <v>137.06</v>
      </c>
      <c r="Q94">
        <v>16.473299999999998</v>
      </c>
      <c r="R94">
        <v>37.393000000000001</v>
      </c>
      <c r="S94">
        <v>20.290500000000002</v>
      </c>
      <c r="T94">
        <v>0</v>
      </c>
      <c r="U94">
        <v>418.77</v>
      </c>
      <c r="V94">
        <v>18.464600000000001</v>
      </c>
      <c r="W94">
        <v>34.799309999999998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42.72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1.5456000000000001</v>
      </c>
      <c r="AS94">
        <v>4.5736800000000004</v>
      </c>
      <c r="AT94">
        <v>19.228044000000001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2022.8599140000001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464</v>
      </c>
      <c r="L95">
        <v>240.4134</v>
      </c>
      <c r="M95">
        <v>92</v>
      </c>
      <c r="N95">
        <v>118.125</v>
      </c>
      <c r="O95">
        <v>61.83</v>
      </c>
      <c r="P95">
        <v>137.06</v>
      </c>
      <c r="Q95">
        <v>16.473299999999998</v>
      </c>
      <c r="R95">
        <v>37.393000000000001</v>
      </c>
      <c r="S95">
        <v>20.290500000000002</v>
      </c>
      <c r="T95">
        <v>0</v>
      </c>
      <c r="U95">
        <v>418.77</v>
      </c>
      <c r="V95">
        <v>18.464600000000001</v>
      </c>
      <c r="W95">
        <v>34.799309999999998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42.72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1.3248</v>
      </c>
      <c r="AS95">
        <v>4.5736800000000004</v>
      </c>
      <c r="AT95">
        <v>19.668752000000001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1941.0798220000004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382</v>
      </c>
      <c r="L96">
        <v>240.4134</v>
      </c>
      <c r="M96">
        <v>92</v>
      </c>
      <c r="N96">
        <v>118.125</v>
      </c>
      <c r="O96">
        <v>61.83</v>
      </c>
      <c r="P96">
        <v>137.06</v>
      </c>
      <c r="Q96">
        <v>16.473299999999998</v>
      </c>
      <c r="R96">
        <v>32.387700000000002</v>
      </c>
      <c r="S96">
        <v>20.290500000000002</v>
      </c>
      <c r="T96">
        <v>0</v>
      </c>
      <c r="U96">
        <v>418.77</v>
      </c>
      <c r="V96">
        <v>16.104600000000001</v>
      </c>
      <c r="W96">
        <v>34.799309999999998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42.72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1.3248</v>
      </c>
      <c r="AS96">
        <v>4.5736800000000004</v>
      </c>
      <c r="AT96">
        <v>19.770227999999999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1851.8159980000003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</v>
      </c>
      <c r="L97">
        <v>240.4134</v>
      </c>
      <c r="M97">
        <v>92</v>
      </c>
      <c r="N97">
        <v>118.125</v>
      </c>
      <c r="O97">
        <v>61.83</v>
      </c>
      <c r="P97">
        <v>137.06</v>
      </c>
      <c r="Q97">
        <v>16.473299999999998</v>
      </c>
      <c r="R97">
        <v>32.387700000000002</v>
      </c>
      <c r="S97">
        <v>20.290500000000002</v>
      </c>
      <c r="T97">
        <v>0</v>
      </c>
      <c r="U97">
        <v>418.77</v>
      </c>
      <c r="V97">
        <v>16.104600000000001</v>
      </c>
      <c r="W97">
        <v>34.799309999999998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42.72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1.3248</v>
      </c>
      <c r="AS97">
        <v>4.5736800000000004</v>
      </c>
      <c r="AT97">
        <v>18.496326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1842.5420960000001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</v>
      </c>
      <c r="L98">
        <v>240.4134</v>
      </c>
      <c r="M98">
        <v>92</v>
      </c>
      <c r="N98">
        <v>118.125</v>
      </c>
      <c r="O98">
        <v>61.83</v>
      </c>
      <c r="P98">
        <v>137.06</v>
      </c>
      <c r="Q98">
        <v>16.473299999999998</v>
      </c>
      <c r="R98">
        <v>32.387700000000002</v>
      </c>
      <c r="S98">
        <v>20.290500000000002</v>
      </c>
      <c r="T98">
        <v>0</v>
      </c>
      <c r="U98">
        <v>418.77</v>
      </c>
      <c r="V98">
        <v>16.104600000000001</v>
      </c>
      <c r="W98">
        <v>34.799309999999998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42.72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1.3248</v>
      </c>
      <c r="AS98">
        <v>4.5736800000000004</v>
      </c>
      <c r="AT98">
        <v>20.000017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1844.0457870000002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13.122198930000009</v>
      </c>
      <c r="L99">
        <f t="shared" si="2"/>
        <v>8.5133350672500061</v>
      </c>
      <c r="M99">
        <f t="shared" si="2"/>
        <v>2.0825055725000001</v>
      </c>
      <c r="N99">
        <f t="shared" si="2"/>
        <v>2.835</v>
      </c>
      <c r="O99">
        <f t="shared" si="2"/>
        <v>1.4763723979999985</v>
      </c>
      <c r="P99">
        <f t="shared" si="2"/>
        <v>3.2518782099999983</v>
      </c>
      <c r="Q99">
        <f t="shared" si="2"/>
        <v>0.45093973825000011</v>
      </c>
      <c r="R99">
        <f t="shared" si="2"/>
        <v>0.88084679175000102</v>
      </c>
      <c r="S99">
        <f t="shared" si="2"/>
        <v>0.54806473875000017</v>
      </c>
      <c r="T99">
        <f t="shared" si="2"/>
        <v>0</v>
      </c>
      <c r="U99">
        <f t="shared" si="2"/>
        <v>10.050479999999991</v>
      </c>
      <c r="V99">
        <f t="shared" si="2"/>
        <v>0.44034934375000023</v>
      </c>
      <c r="W99">
        <f t="shared" si="2"/>
        <v>0.78621135749999971</v>
      </c>
      <c r="X99">
        <f t="shared" si="2"/>
        <v>3.2548505499999965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0.10873281000000003</v>
      </c>
      <c r="AC99">
        <f t="shared" si="2"/>
        <v>0</v>
      </c>
      <c r="AD99">
        <f t="shared" si="2"/>
        <v>8.5864999999999983E-2</v>
      </c>
      <c r="AE99">
        <f t="shared" si="2"/>
        <v>0.267781345</v>
      </c>
      <c r="AF99">
        <f t="shared" si="2"/>
        <v>0.32780556000000005</v>
      </c>
      <c r="AG99">
        <f t="shared" si="2"/>
        <v>0.94299059999999946</v>
      </c>
      <c r="AH99">
        <f t="shared" si="2"/>
        <v>0.52082632499999981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0.17778600000000025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2.15208E-2</v>
      </c>
      <c r="AQ99">
        <f t="shared" si="2"/>
        <v>0.4724212499999999</v>
      </c>
      <c r="AR99">
        <f t="shared" si="2"/>
        <v>0.11553359999999988</v>
      </c>
      <c r="AS99">
        <f t="shared" si="2"/>
        <v>8.9119500000000101E-2</v>
      </c>
      <c r="AT99">
        <f t="shared" si="2"/>
        <v>0.4632440625000005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52.768681210250008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359.78800000000001</v>
      </c>
      <c r="L3">
        <v>230.88</v>
      </c>
      <c r="M3">
        <v>88.504000000000005</v>
      </c>
      <c r="N3">
        <v>113.63625</v>
      </c>
      <c r="O3">
        <v>58.512495999999999</v>
      </c>
      <c r="P3">
        <v>134.01622</v>
      </c>
      <c r="Q3">
        <v>12.938988</v>
      </c>
      <c r="R3">
        <v>23.088000000000001</v>
      </c>
      <c r="S3">
        <v>15.391999999999999</v>
      </c>
      <c r="T3">
        <v>0</v>
      </c>
      <c r="U3">
        <v>402.85674</v>
      </c>
      <c r="V3">
        <v>11.544</v>
      </c>
      <c r="W3">
        <v>26.247399999999999</v>
      </c>
      <c r="X3">
        <v>106.58074999999999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8.7264940000000006</v>
      </c>
      <c r="AG3">
        <v>34.932144000000001</v>
      </c>
      <c r="AH3">
        <v>0</v>
      </c>
      <c r="AI3">
        <v>0</v>
      </c>
      <c r="AJ3">
        <v>0</v>
      </c>
      <c r="AK3">
        <v>52.493454</v>
      </c>
      <c r="AL3">
        <v>1.341413</v>
      </c>
      <c r="AM3">
        <v>0</v>
      </c>
      <c r="AN3">
        <v>0.84654099999999999</v>
      </c>
      <c r="AO3">
        <v>0</v>
      </c>
      <c r="AP3">
        <v>0</v>
      </c>
      <c r="AQ3">
        <v>0</v>
      </c>
      <c r="AR3">
        <v>1.4868669999999999</v>
      </c>
      <c r="AS3">
        <v>4.5292880000000002</v>
      </c>
      <c r="AT3">
        <v>19.240016000000001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1707.5810610000001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359.78800000000001</v>
      </c>
      <c r="L4">
        <v>230.88</v>
      </c>
      <c r="M4">
        <v>88.504000000000005</v>
      </c>
      <c r="N4">
        <v>113.63625</v>
      </c>
      <c r="O4">
        <v>58.512495999999999</v>
      </c>
      <c r="P4">
        <v>134.01622</v>
      </c>
      <c r="Q4">
        <v>12.506</v>
      </c>
      <c r="R4">
        <v>23.088000000000001</v>
      </c>
      <c r="S4">
        <v>15.391999999999999</v>
      </c>
      <c r="T4">
        <v>0</v>
      </c>
      <c r="U4">
        <v>402.85674</v>
      </c>
      <c r="V4">
        <v>11.544</v>
      </c>
      <c r="W4">
        <v>26.247399999999999</v>
      </c>
      <c r="X4">
        <v>106.58074999999999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8.7264940000000006</v>
      </c>
      <c r="AG4">
        <v>34.932144000000001</v>
      </c>
      <c r="AH4">
        <v>0</v>
      </c>
      <c r="AI4">
        <v>0</v>
      </c>
      <c r="AJ4">
        <v>0</v>
      </c>
      <c r="AK4">
        <v>52.493454</v>
      </c>
      <c r="AL4">
        <v>1.341413</v>
      </c>
      <c r="AM4">
        <v>0</v>
      </c>
      <c r="AN4">
        <v>0.84654099999999999</v>
      </c>
      <c r="AO4">
        <v>0</v>
      </c>
      <c r="AP4">
        <v>0</v>
      </c>
      <c r="AQ4">
        <v>0</v>
      </c>
      <c r="AR4">
        <v>1.4868669999999999</v>
      </c>
      <c r="AS4">
        <v>4.5292880000000002</v>
      </c>
      <c r="AT4">
        <v>19.240016000000001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1707.1480730000001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359.78800000000001</v>
      </c>
      <c r="L5">
        <v>230.88</v>
      </c>
      <c r="M5">
        <v>88.504000000000005</v>
      </c>
      <c r="N5">
        <v>113.63625</v>
      </c>
      <c r="O5">
        <v>58.512495999999999</v>
      </c>
      <c r="P5">
        <v>134.01622</v>
      </c>
      <c r="Q5">
        <v>12.506</v>
      </c>
      <c r="R5">
        <v>23.088000000000001</v>
      </c>
      <c r="S5">
        <v>15.391999999999999</v>
      </c>
      <c r="T5">
        <v>0</v>
      </c>
      <c r="U5">
        <v>402.85674</v>
      </c>
      <c r="V5">
        <v>11.544</v>
      </c>
      <c r="W5">
        <v>30.746289999999998</v>
      </c>
      <c r="X5">
        <v>123.89675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8.7264940000000006</v>
      </c>
      <c r="AG5">
        <v>34.932144000000001</v>
      </c>
      <c r="AH5">
        <v>0</v>
      </c>
      <c r="AI5">
        <v>0</v>
      </c>
      <c r="AJ5">
        <v>0</v>
      </c>
      <c r="AK5">
        <v>52.493454</v>
      </c>
      <c r="AL5">
        <v>1.341413</v>
      </c>
      <c r="AM5">
        <v>0</v>
      </c>
      <c r="AN5">
        <v>0.84654099999999999</v>
      </c>
      <c r="AO5">
        <v>0</v>
      </c>
      <c r="AP5">
        <v>0</v>
      </c>
      <c r="AQ5">
        <v>0</v>
      </c>
      <c r="AR5">
        <v>1.4868669999999999</v>
      </c>
      <c r="AS5">
        <v>4.5292880000000002</v>
      </c>
      <c r="AT5">
        <v>19.240016000000001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1728.9629630000002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359.78800000000001</v>
      </c>
      <c r="L6">
        <v>230.88</v>
      </c>
      <c r="M6">
        <v>88.504000000000005</v>
      </c>
      <c r="N6">
        <v>113.63625</v>
      </c>
      <c r="O6">
        <v>58.512495999999999</v>
      </c>
      <c r="P6">
        <v>134.01622</v>
      </c>
      <c r="Q6">
        <v>12.506</v>
      </c>
      <c r="R6">
        <v>23.088000000000001</v>
      </c>
      <c r="S6">
        <v>15.391999999999999</v>
      </c>
      <c r="T6">
        <v>0</v>
      </c>
      <c r="U6">
        <v>402.85674</v>
      </c>
      <c r="V6">
        <v>11.544</v>
      </c>
      <c r="W6">
        <v>30.746289999999998</v>
      </c>
      <c r="X6">
        <v>123.89675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8.7264940000000006</v>
      </c>
      <c r="AG6">
        <v>34.932144000000001</v>
      </c>
      <c r="AH6">
        <v>0</v>
      </c>
      <c r="AI6">
        <v>0</v>
      </c>
      <c r="AJ6">
        <v>0</v>
      </c>
      <c r="AK6">
        <v>52.493454</v>
      </c>
      <c r="AL6">
        <v>1.341413</v>
      </c>
      <c r="AM6">
        <v>0</v>
      </c>
      <c r="AN6">
        <v>0.84654099999999999</v>
      </c>
      <c r="AO6">
        <v>0</v>
      </c>
      <c r="AP6">
        <v>0</v>
      </c>
      <c r="AQ6">
        <v>0</v>
      </c>
      <c r="AR6">
        <v>1.4868669999999999</v>
      </c>
      <c r="AS6">
        <v>4.5292880000000002</v>
      </c>
      <c r="AT6">
        <v>18.894010000000002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1728.6169570000002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359.78800000000001</v>
      </c>
      <c r="L7">
        <v>230.88</v>
      </c>
      <c r="M7">
        <v>76.177981000000003</v>
      </c>
      <c r="N7">
        <v>113.63625</v>
      </c>
      <c r="O7">
        <v>58.512495999999999</v>
      </c>
      <c r="P7">
        <v>121.964573</v>
      </c>
      <c r="Q7">
        <v>12.506</v>
      </c>
      <c r="R7">
        <v>23.088000000000001</v>
      </c>
      <c r="S7">
        <v>15.391999999999999</v>
      </c>
      <c r="T7">
        <v>0</v>
      </c>
      <c r="U7">
        <v>402.85674</v>
      </c>
      <c r="V7">
        <v>11.544</v>
      </c>
      <c r="W7">
        <v>26.247399999999999</v>
      </c>
      <c r="X7">
        <v>106.58074999999999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8.7264940000000006</v>
      </c>
      <c r="AG7">
        <v>34.932144000000001</v>
      </c>
      <c r="AH7">
        <v>0</v>
      </c>
      <c r="AI7">
        <v>0</v>
      </c>
      <c r="AJ7">
        <v>0</v>
      </c>
      <c r="AK7">
        <v>52.493454</v>
      </c>
      <c r="AL7">
        <v>1.341413</v>
      </c>
      <c r="AM7">
        <v>0</v>
      </c>
      <c r="AN7">
        <v>0.84654099999999999</v>
      </c>
      <c r="AO7">
        <v>0</v>
      </c>
      <c r="AP7">
        <v>0</v>
      </c>
      <c r="AQ7">
        <v>0</v>
      </c>
      <c r="AR7">
        <v>1.4868669999999999</v>
      </c>
      <c r="AS7">
        <v>4.5292880000000002</v>
      </c>
      <c r="AT7">
        <v>18.644514000000001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1682.1749050000003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359.78800000000001</v>
      </c>
      <c r="L8">
        <v>230.88</v>
      </c>
      <c r="M8">
        <v>60.823027000000003</v>
      </c>
      <c r="N8">
        <v>113.63625</v>
      </c>
      <c r="O8">
        <v>58.512495999999999</v>
      </c>
      <c r="P8">
        <v>121.964573</v>
      </c>
      <c r="Q8">
        <v>12.506</v>
      </c>
      <c r="R8">
        <v>23.088000000000001</v>
      </c>
      <c r="S8">
        <v>15.391999999999999</v>
      </c>
      <c r="T8">
        <v>0</v>
      </c>
      <c r="U8">
        <v>402.85674</v>
      </c>
      <c r="V8">
        <v>11.544</v>
      </c>
      <c r="W8">
        <v>26.247399999999999</v>
      </c>
      <c r="X8">
        <v>106.58074999999999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8.7264940000000006</v>
      </c>
      <c r="AG8">
        <v>34.932144000000001</v>
      </c>
      <c r="AH8">
        <v>0</v>
      </c>
      <c r="AI8">
        <v>0</v>
      </c>
      <c r="AJ8">
        <v>0</v>
      </c>
      <c r="AK8">
        <v>52.493454</v>
      </c>
      <c r="AL8">
        <v>1.341413</v>
      </c>
      <c r="AM8">
        <v>0</v>
      </c>
      <c r="AN8">
        <v>0.84654099999999999</v>
      </c>
      <c r="AO8">
        <v>0</v>
      </c>
      <c r="AP8">
        <v>0</v>
      </c>
      <c r="AQ8">
        <v>0</v>
      </c>
      <c r="AR8">
        <v>1.4868669999999999</v>
      </c>
      <c r="AS8">
        <v>4.5292880000000002</v>
      </c>
      <c r="AT8">
        <v>15.284993999999999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1663.4604310000004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359.78800000000001</v>
      </c>
      <c r="L9">
        <v>230.88</v>
      </c>
      <c r="M9">
        <v>60.823027000000003</v>
      </c>
      <c r="N9">
        <v>113.63625</v>
      </c>
      <c r="O9">
        <v>58.512495999999999</v>
      </c>
      <c r="P9">
        <v>121.964573</v>
      </c>
      <c r="Q9">
        <v>12.506</v>
      </c>
      <c r="R9">
        <v>23.088000000000001</v>
      </c>
      <c r="S9">
        <v>15.391999999999999</v>
      </c>
      <c r="T9">
        <v>0</v>
      </c>
      <c r="U9">
        <v>402.85674</v>
      </c>
      <c r="V9">
        <v>11.544</v>
      </c>
      <c r="W9">
        <v>26.247399999999999</v>
      </c>
      <c r="X9">
        <v>106.58074999999999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8.7264940000000006</v>
      </c>
      <c r="AG9">
        <v>34.932144000000001</v>
      </c>
      <c r="AH9">
        <v>0</v>
      </c>
      <c r="AI9">
        <v>0</v>
      </c>
      <c r="AJ9">
        <v>0</v>
      </c>
      <c r="AK9">
        <v>52.493454</v>
      </c>
      <c r="AL9">
        <v>1.341413</v>
      </c>
      <c r="AM9">
        <v>0</v>
      </c>
      <c r="AN9">
        <v>0.84654099999999999</v>
      </c>
      <c r="AO9">
        <v>0</v>
      </c>
      <c r="AP9">
        <v>0</v>
      </c>
      <c r="AQ9">
        <v>0</v>
      </c>
      <c r="AR9">
        <v>1.4868669999999999</v>
      </c>
      <c r="AS9">
        <v>4.5292880000000002</v>
      </c>
      <c r="AT9">
        <v>15.578561000000001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1663.7539980000004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359.78800000000001</v>
      </c>
      <c r="L10">
        <v>230.88</v>
      </c>
      <c r="M10">
        <v>60.823027000000003</v>
      </c>
      <c r="N10">
        <v>113.63625</v>
      </c>
      <c r="O10">
        <v>58.512495999999999</v>
      </c>
      <c r="P10">
        <v>121.964573</v>
      </c>
      <c r="Q10">
        <v>12.506</v>
      </c>
      <c r="R10">
        <v>23.088000000000001</v>
      </c>
      <c r="S10">
        <v>15.391999999999999</v>
      </c>
      <c r="T10">
        <v>0</v>
      </c>
      <c r="U10">
        <v>402.85674</v>
      </c>
      <c r="V10">
        <v>11.544</v>
      </c>
      <c r="W10">
        <v>26.247399999999999</v>
      </c>
      <c r="X10">
        <v>106.58074999999999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8.7264940000000006</v>
      </c>
      <c r="AG10">
        <v>34.932144000000001</v>
      </c>
      <c r="AH10">
        <v>0</v>
      </c>
      <c r="AI10">
        <v>0</v>
      </c>
      <c r="AJ10">
        <v>0</v>
      </c>
      <c r="AK10">
        <v>52.493454</v>
      </c>
      <c r="AL10">
        <v>1.341413</v>
      </c>
      <c r="AM10">
        <v>0</v>
      </c>
      <c r="AN10">
        <v>0.84654099999999999</v>
      </c>
      <c r="AO10">
        <v>0</v>
      </c>
      <c r="AP10">
        <v>0</v>
      </c>
      <c r="AQ10">
        <v>0</v>
      </c>
      <c r="AR10">
        <v>1.4868669999999999</v>
      </c>
      <c r="AS10">
        <v>4.5292880000000002</v>
      </c>
      <c r="AT10">
        <v>14.702199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1662.8776360000004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359.78800000000001</v>
      </c>
      <c r="L11">
        <v>230.88</v>
      </c>
      <c r="M11">
        <v>60.823027000000003</v>
      </c>
      <c r="N11">
        <v>113.63625</v>
      </c>
      <c r="O11">
        <v>58.512495999999999</v>
      </c>
      <c r="P11">
        <v>121.964573</v>
      </c>
      <c r="Q11">
        <v>12.506</v>
      </c>
      <c r="R11">
        <v>23.088000000000001</v>
      </c>
      <c r="S11">
        <v>15.391999999999999</v>
      </c>
      <c r="T11">
        <v>0</v>
      </c>
      <c r="U11">
        <v>402.85674</v>
      </c>
      <c r="V11">
        <v>11.544</v>
      </c>
      <c r="W11">
        <v>23.088000000000001</v>
      </c>
      <c r="X11">
        <v>78.05668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8.7264940000000006</v>
      </c>
      <c r="AG11">
        <v>34.932144000000001</v>
      </c>
      <c r="AH11">
        <v>0</v>
      </c>
      <c r="AI11">
        <v>0</v>
      </c>
      <c r="AJ11">
        <v>0</v>
      </c>
      <c r="AK11">
        <v>52.493454</v>
      </c>
      <c r="AL11">
        <v>1.341413</v>
      </c>
      <c r="AM11">
        <v>0</v>
      </c>
      <c r="AN11">
        <v>0.84654099999999999</v>
      </c>
      <c r="AO11">
        <v>0</v>
      </c>
      <c r="AP11">
        <v>0</v>
      </c>
      <c r="AQ11">
        <v>0</v>
      </c>
      <c r="AR11">
        <v>1.2744580000000001</v>
      </c>
      <c r="AS11">
        <v>4.5292880000000002</v>
      </c>
      <c r="AT11">
        <v>13.560509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1629.8400670000001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359.78800000000001</v>
      </c>
      <c r="L12">
        <v>230.88</v>
      </c>
      <c r="M12">
        <v>60.823027000000003</v>
      </c>
      <c r="N12">
        <v>113.63625</v>
      </c>
      <c r="O12">
        <v>58.512495999999999</v>
      </c>
      <c r="P12">
        <v>121.964573</v>
      </c>
      <c r="Q12">
        <v>12.506</v>
      </c>
      <c r="R12">
        <v>23.088000000000001</v>
      </c>
      <c r="S12">
        <v>15.391999999999999</v>
      </c>
      <c r="T12">
        <v>0</v>
      </c>
      <c r="U12">
        <v>402.85674</v>
      </c>
      <c r="V12">
        <v>11.544</v>
      </c>
      <c r="W12">
        <v>23.088000000000001</v>
      </c>
      <c r="X12">
        <v>78.05668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8.7264940000000006</v>
      </c>
      <c r="AG12">
        <v>34.932144000000001</v>
      </c>
      <c r="AH12">
        <v>0</v>
      </c>
      <c r="AI12">
        <v>0</v>
      </c>
      <c r="AJ12">
        <v>0</v>
      </c>
      <c r="AK12">
        <v>52.493454</v>
      </c>
      <c r="AL12">
        <v>1.341413</v>
      </c>
      <c r="AM12">
        <v>0</v>
      </c>
      <c r="AN12">
        <v>0.84654099999999999</v>
      </c>
      <c r="AO12">
        <v>0</v>
      </c>
      <c r="AP12">
        <v>0</v>
      </c>
      <c r="AQ12">
        <v>0</v>
      </c>
      <c r="AR12">
        <v>1.2744580000000001</v>
      </c>
      <c r="AS12">
        <v>4.5292880000000002</v>
      </c>
      <c r="AT12">
        <v>12.382110000000001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1628.6616680000002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359.78800000000001</v>
      </c>
      <c r="L13">
        <v>230.88</v>
      </c>
      <c r="M13">
        <v>60.823027000000003</v>
      </c>
      <c r="N13">
        <v>113.63625</v>
      </c>
      <c r="O13">
        <v>58.512495999999999</v>
      </c>
      <c r="P13">
        <v>121.964573</v>
      </c>
      <c r="Q13">
        <v>12.506</v>
      </c>
      <c r="R13">
        <v>23.088000000000001</v>
      </c>
      <c r="S13">
        <v>15.391999999999999</v>
      </c>
      <c r="T13">
        <v>0</v>
      </c>
      <c r="U13">
        <v>402.85674</v>
      </c>
      <c r="V13">
        <v>11.544</v>
      </c>
      <c r="W13">
        <v>23.088000000000001</v>
      </c>
      <c r="X13">
        <v>78.05668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8.7264940000000006</v>
      </c>
      <c r="AG13">
        <v>34.932144000000001</v>
      </c>
      <c r="AH13">
        <v>0</v>
      </c>
      <c r="AI13">
        <v>0</v>
      </c>
      <c r="AJ13">
        <v>0</v>
      </c>
      <c r="AK13">
        <v>52.493454</v>
      </c>
      <c r="AL13">
        <v>1.341413</v>
      </c>
      <c r="AM13">
        <v>0</v>
      </c>
      <c r="AN13">
        <v>0.84654099999999999</v>
      </c>
      <c r="AO13">
        <v>0</v>
      </c>
      <c r="AP13">
        <v>0</v>
      </c>
      <c r="AQ13">
        <v>0</v>
      </c>
      <c r="AR13">
        <v>1.2744580000000001</v>
      </c>
      <c r="AS13">
        <v>4.5292880000000002</v>
      </c>
      <c r="AT13">
        <v>11.760992999999999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1628.0405510000003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359.78800000000001</v>
      </c>
      <c r="L14">
        <v>230.88</v>
      </c>
      <c r="M14">
        <v>60.823027000000003</v>
      </c>
      <c r="N14">
        <v>113.63625</v>
      </c>
      <c r="O14">
        <v>58.512495999999999</v>
      </c>
      <c r="P14">
        <v>121.964573</v>
      </c>
      <c r="Q14">
        <v>12.506</v>
      </c>
      <c r="R14">
        <v>23.088000000000001</v>
      </c>
      <c r="S14">
        <v>15.391999999999999</v>
      </c>
      <c r="T14">
        <v>0</v>
      </c>
      <c r="U14">
        <v>402.85674</v>
      </c>
      <c r="V14">
        <v>11.544</v>
      </c>
      <c r="W14">
        <v>23.088000000000001</v>
      </c>
      <c r="X14">
        <v>78.05668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8.7264940000000006</v>
      </c>
      <c r="AG14">
        <v>34.932144000000001</v>
      </c>
      <c r="AH14">
        <v>0</v>
      </c>
      <c r="AI14">
        <v>0</v>
      </c>
      <c r="AJ14">
        <v>0</v>
      </c>
      <c r="AK14">
        <v>52.493454</v>
      </c>
      <c r="AL14">
        <v>1.341413</v>
      </c>
      <c r="AM14">
        <v>0</v>
      </c>
      <c r="AN14">
        <v>0.84654099999999999</v>
      </c>
      <c r="AO14">
        <v>0</v>
      </c>
      <c r="AP14">
        <v>0</v>
      </c>
      <c r="AQ14">
        <v>0</v>
      </c>
      <c r="AR14">
        <v>1.2744580000000001</v>
      </c>
      <c r="AS14">
        <v>4.5292880000000002</v>
      </c>
      <c r="AT14">
        <v>11.938988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1628.2185460000003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359.78800000000001</v>
      </c>
      <c r="L15">
        <v>230.88</v>
      </c>
      <c r="M15">
        <v>60.823027000000003</v>
      </c>
      <c r="N15">
        <v>113.63625</v>
      </c>
      <c r="O15">
        <v>58.512495999999999</v>
      </c>
      <c r="P15">
        <v>121.964573</v>
      </c>
      <c r="Q15">
        <v>12.506</v>
      </c>
      <c r="R15">
        <v>23.088000000000001</v>
      </c>
      <c r="S15">
        <v>15.391999999999999</v>
      </c>
      <c r="T15">
        <v>0</v>
      </c>
      <c r="U15">
        <v>402.85674</v>
      </c>
      <c r="V15">
        <v>11.544</v>
      </c>
      <c r="W15">
        <v>23.088000000000001</v>
      </c>
      <c r="X15">
        <v>82.731999999999999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8.7264940000000006</v>
      </c>
      <c r="AG15">
        <v>35.034886</v>
      </c>
      <c r="AH15">
        <v>0</v>
      </c>
      <c r="AI15">
        <v>0</v>
      </c>
      <c r="AJ15">
        <v>0</v>
      </c>
      <c r="AK15">
        <v>52.493454</v>
      </c>
      <c r="AL15">
        <v>1.341413</v>
      </c>
      <c r="AM15">
        <v>0</v>
      </c>
      <c r="AN15">
        <v>0.84654099999999999</v>
      </c>
      <c r="AO15">
        <v>0</v>
      </c>
      <c r="AP15">
        <v>0</v>
      </c>
      <c r="AQ15">
        <v>0</v>
      </c>
      <c r="AR15">
        <v>1.2744580000000001</v>
      </c>
      <c r="AS15">
        <v>0</v>
      </c>
      <c r="AT15">
        <v>14.251412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1630.7797440000002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359.78800000000001</v>
      </c>
      <c r="L16">
        <v>230.88</v>
      </c>
      <c r="M16">
        <v>60.823027000000003</v>
      </c>
      <c r="N16">
        <v>113.63625</v>
      </c>
      <c r="O16">
        <v>58.512495999999999</v>
      </c>
      <c r="P16">
        <v>121.964573</v>
      </c>
      <c r="Q16">
        <v>12.506</v>
      </c>
      <c r="R16">
        <v>23.088000000000001</v>
      </c>
      <c r="S16">
        <v>15.391999999999999</v>
      </c>
      <c r="T16">
        <v>0</v>
      </c>
      <c r="U16">
        <v>402.85674</v>
      </c>
      <c r="V16">
        <v>11.544</v>
      </c>
      <c r="W16">
        <v>23.088000000000001</v>
      </c>
      <c r="X16">
        <v>82.731999999999999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8.7264940000000006</v>
      </c>
      <c r="AG16">
        <v>35.034886</v>
      </c>
      <c r="AH16">
        <v>0</v>
      </c>
      <c r="AI16">
        <v>0</v>
      </c>
      <c r="AJ16">
        <v>0</v>
      </c>
      <c r="AK16">
        <v>52.493454</v>
      </c>
      <c r="AL16">
        <v>1.341413</v>
      </c>
      <c r="AM16">
        <v>0</v>
      </c>
      <c r="AN16">
        <v>0.84654099999999999</v>
      </c>
      <c r="AO16">
        <v>0</v>
      </c>
      <c r="AP16">
        <v>0</v>
      </c>
      <c r="AQ16">
        <v>0</v>
      </c>
      <c r="AR16">
        <v>1.2744580000000001</v>
      </c>
      <c r="AS16">
        <v>0</v>
      </c>
      <c r="AT16">
        <v>15.846107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1632.3744390000002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359.78800000000001</v>
      </c>
      <c r="L17">
        <v>230.88</v>
      </c>
      <c r="M17">
        <v>60.823027000000003</v>
      </c>
      <c r="N17">
        <v>113.63625</v>
      </c>
      <c r="O17">
        <v>58.512495999999999</v>
      </c>
      <c r="P17">
        <v>121.964573</v>
      </c>
      <c r="Q17">
        <v>12.506</v>
      </c>
      <c r="R17">
        <v>23.088000000000001</v>
      </c>
      <c r="S17">
        <v>15.391999999999999</v>
      </c>
      <c r="T17">
        <v>0</v>
      </c>
      <c r="U17">
        <v>402.85674</v>
      </c>
      <c r="V17">
        <v>11.544</v>
      </c>
      <c r="W17">
        <v>23.088000000000001</v>
      </c>
      <c r="X17">
        <v>82.731999999999999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8.7264940000000006</v>
      </c>
      <c r="AG17">
        <v>34.315694000000001</v>
      </c>
      <c r="AH17">
        <v>0</v>
      </c>
      <c r="AI17">
        <v>0</v>
      </c>
      <c r="AJ17">
        <v>0</v>
      </c>
      <c r="AK17">
        <v>52.493454</v>
      </c>
      <c r="AL17">
        <v>1.341413</v>
      </c>
      <c r="AM17">
        <v>0</v>
      </c>
      <c r="AN17">
        <v>0.84654099999999999</v>
      </c>
      <c r="AO17">
        <v>0</v>
      </c>
      <c r="AP17">
        <v>0</v>
      </c>
      <c r="AQ17">
        <v>0</v>
      </c>
      <c r="AR17">
        <v>1.2744580000000001</v>
      </c>
      <c r="AS17">
        <v>0</v>
      </c>
      <c r="AT17">
        <v>16.731746999999999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1632.5408870000001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359.78800000000001</v>
      </c>
      <c r="L18">
        <v>230.88</v>
      </c>
      <c r="M18">
        <v>60.823027000000003</v>
      </c>
      <c r="N18">
        <v>113.63625</v>
      </c>
      <c r="O18">
        <v>58.512495999999999</v>
      </c>
      <c r="P18">
        <v>121.964573</v>
      </c>
      <c r="Q18">
        <v>12.506</v>
      </c>
      <c r="R18">
        <v>23.088000000000001</v>
      </c>
      <c r="S18">
        <v>15.391999999999999</v>
      </c>
      <c r="T18">
        <v>0</v>
      </c>
      <c r="U18">
        <v>402.85674</v>
      </c>
      <c r="V18">
        <v>11.544</v>
      </c>
      <c r="W18">
        <v>23.088000000000001</v>
      </c>
      <c r="X18">
        <v>82.731999999999999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8.7264940000000006</v>
      </c>
      <c r="AG18">
        <v>34.315694000000001</v>
      </c>
      <c r="AH18">
        <v>0</v>
      </c>
      <c r="AI18">
        <v>0</v>
      </c>
      <c r="AJ18">
        <v>0</v>
      </c>
      <c r="AK18">
        <v>52.493454</v>
      </c>
      <c r="AL18">
        <v>1.341413</v>
      </c>
      <c r="AM18">
        <v>0</v>
      </c>
      <c r="AN18">
        <v>0.84654099999999999</v>
      </c>
      <c r="AO18">
        <v>0</v>
      </c>
      <c r="AP18">
        <v>0</v>
      </c>
      <c r="AQ18">
        <v>0</v>
      </c>
      <c r="AR18">
        <v>1.2744580000000001</v>
      </c>
      <c r="AS18">
        <v>0</v>
      </c>
      <c r="AT18">
        <v>19.032675000000001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1634.841815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359.78800000000001</v>
      </c>
      <c r="L19">
        <v>230.88</v>
      </c>
      <c r="M19">
        <v>60.823027000000003</v>
      </c>
      <c r="N19">
        <v>113.63625</v>
      </c>
      <c r="O19">
        <v>58.512495999999999</v>
      </c>
      <c r="P19">
        <v>121.964573</v>
      </c>
      <c r="Q19">
        <v>12.506</v>
      </c>
      <c r="R19">
        <v>23.088000000000001</v>
      </c>
      <c r="S19">
        <v>15.391999999999999</v>
      </c>
      <c r="T19">
        <v>0</v>
      </c>
      <c r="U19">
        <v>402.85674</v>
      </c>
      <c r="V19">
        <v>11.544</v>
      </c>
      <c r="W19">
        <v>23.088000000000001</v>
      </c>
      <c r="X19">
        <v>82.731999999999999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8.7264940000000006</v>
      </c>
      <c r="AG19">
        <v>34.521177999999999</v>
      </c>
      <c r="AH19">
        <v>0</v>
      </c>
      <c r="AI19">
        <v>0</v>
      </c>
      <c r="AJ19">
        <v>0</v>
      </c>
      <c r="AK19">
        <v>52.493454</v>
      </c>
      <c r="AL19">
        <v>1.341413</v>
      </c>
      <c r="AM19">
        <v>0</v>
      </c>
      <c r="AN19">
        <v>0.84654099999999999</v>
      </c>
      <c r="AO19">
        <v>0</v>
      </c>
      <c r="AP19">
        <v>0.24646399999999999</v>
      </c>
      <c r="AQ19">
        <v>0</v>
      </c>
      <c r="AR19">
        <v>1.2744580000000001</v>
      </c>
      <c r="AS19">
        <v>0</v>
      </c>
      <c r="AT19">
        <v>19.240016000000001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1635.5011040000002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359.78800000000001</v>
      </c>
      <c r="L20">
        <v>230.88</v>
      </c>
      <c r="M20">
        <v>60.823027000000003</v>
      </c>
      <c r="N20">
        <v>113.63625</v>
      </c>
      <c r="O20">
        <v>58.512495999999999</v>
      </c>
      <c r="P20">
        <v>121.964573</v>
      </c>
      <c r="Q20">
        <v>12.506</v>
      </c>
      <c r="R20">
        <v>23.088000000000001</v>
      </c>
      <c r="S20">
        <v>15.391999999999999</v>
      </c>
      <c r="T20">
        <v>0</v>
      </c>
      <c r="U20">
        <v>402.85674</v>
      </c>
      <c r="V20">
        <v>11.544</v>
      </c>
      <c r="W20">
        <v>23.088000000000001</v>
      </c>
      <c r="X20">
        <v>82.731999999999999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8.7264940000000006</v>
      </c>
      <c r="AG20">
        <v>34.521177999999999</v>
      </c>
      <c r="AH20">
        <v>0</v>
      </c>
      <c r="AI20">
        <v>0</v>
      </c>
      <c r="AJ20">
        <v>0</v>
      </c>
      <c r="AK20">
        <v>52.493454</v>
      </c>
      <c r="AL20">
        <v>1.341413</v>
      </c>
      <c r="AM20">
        <v>0</v>
      </c>
      <c r="AN20">
        <v>0.84654099999999999</v>
      </c>
      <c r="AO20">
        <v>0</v>
      </c>
      <c r="AP20">
        <v>0.24646399999999999</v>
      </c>
      <c r="AQ20">
        <v>0</v>
      </c>
      <c r="AR20">
        <v>1.2744580000000001</v>
      </c>
      <c r="AS20">
        <v>0</v>
      </c>
      <c r="AT20">
        <v>17.037011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1633.2980990000001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359.78800000000001</v>
      </c>
      <c r="L21">
        <v>230.88</v>
      </c>
      <c r="M21">
        <v>60.823027000000003</v>
      </c>
      <c r="N21">
        <v>113.63625</v>
      </c>
      <c r="O21">
        <v>58.512495999999999</v>
      </c>
      <c r="P21">
        <v>121.964573</v>
      </c>
      <c r="Q21">
        <v>12.506</v>
      </c>
      <c r="R21">
        <v>23.088000000000001</v>
      </c>
      <c r="S21">
        <v>15.391999999999999</v>
      </c>
      <c r="T21">
        <v>0</v>
      </c>
      <c r="U21">
        <v>402.85674</v>
      </c>
      <c r="V21">
        <v>11.544</v>
      </c>
      <c r="W21">
        <v>23.088000000000001</v>
      </c>
      <c r="X21">
        <v>82.731999999999999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8.7264940000000006</v>
      </c>
      <c r="AG21">
        <v>34.726661</v>
      </c>
      <c r="AH21">
        <v>0</v>
      </c>
      <c r="AI21">
        <v>0</v>
      </c>
      <c r="AJ21">
        <v>0</v>
      </c>
      <c r="AK21">
        <v>52.493454</v>
      </c>
      <c r="AL21">
        <v>1.341413</v>
      </c>
      <c r="AM21">
        <v>0</v>
      </c>
      <c r="AN21">
        <v>0.84654099999999999</v>
      </c>
      <c r="AO21">
        <v>0</v>
      </c>
      <c r="AP21">
        <v>0.24646399999999999</v>
      </c>
      <c r="AQ21">
        <v>0</v>
      </c>
      <c r="AR21">
        <v>1.2744580000000001</v>
      </c>
      <c r="AS21">
        <v>0</v>
      </c>
      <c r="AT21">
        <v>18.96904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1635.4356110000001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359.78800000000001</v>
      </c>
      <c r="L22">
        <v>230.88</v>
      </c>
      <c r="M22">
        <v>60.823027000000003</v>
      </c>
      <c r="N22">
        <v>113.63625</v>
      </c>
      <c r="O22">
        <v>58.512495999999999</v>
      </c>
      <c r="P22">
        <v>121.964573</v>
      </c>
      <c r="Q22">
        <v>12.506</v>
      </c>
      <c r="R22">
        <v>23.088000000000001</v>
      </c>
      <c r="S22">
        <v>15.391999999999999</v>
      </c>
      <c r="T22">
        <v>0</v>
      </c>
      <c r="U22">
        <v>402.85674</v>
      </c>
      <c r="V22">
        <v>11.544</v>
      </c>
      <c r="W22">
        <v>23.088000000000001</v>
      </c>
      <c r="X22">
        <v>82.731999999999999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8.7264940000000006</v>
      </c>
      <c r="AG22">
        <v>34.726661</v>
      </c>
      <c r="AH22">
        <v>21.864336000000002</v>
      </c>
      <c r="AI22">
        <v>0</v>
      </c>
      <c r="AJ22">
        <v>0</v>
      </c>
      <c r="AK22">
        <v>52.493454</v>
      </c>
      <c r="AL22">
        <v>1.341413</v>
      </c>
      <c r="AM22">
        <v>0</v>
      </c>
      <c r="AN22">
        <v>0.84654099999999999</v>
      </c>
      <c r="AO22">
        <v>0</v>
      </c>
      <c r="AP22">
        <v>0.24646399999999999</v>
      </c>
      <c r="AQ22">
        <v>14.24241</v>
      </c>
      <c r="AR22">
        <v>1.2744580000000001</v>
      </c>
      <c r="AS22">
        <v>0</v>
      </c>
      <c r="AT22">
        <v>17.501916000000001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1670.0752330000003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359.78800000000001</v>
      </c>
      <c r="L23">
        <v>230.88</v>
      </c>
      <c r="M23">
        <v>60.823027000000003</v>
      </c>
      <c r="N23">
        <v>113.63625</v>
      </c>
      <c r="O23">
        <v>58.512495999999999</v>
      </c>
      <c r="P23">
        <v>121.964573</v>
      </c>
      <c r="Q23">
        <v>12.506</v>
      </c>
      <c r="R23">
        <v>23.088000000000001</v>
      </c>
      <c r="S23">
        <v>15.391999999999999</v>
      </c>
      <c r="T23">
        <v>0</v>
      </c>
      <c r="U23">
        <v>402.85674</v>
      </c>
      <c r="V23">
        <v>11.544</v>
      </c>
      <c r="W23">
        <v>27.586888999999999</v>
      </c>
      <c r="X23">
        <v>101.97199999999999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8.7264940000000006</v>
      </c>
      <c r="AG23">
        <v>34.932144000000001</v>
      </c>
      <c r="AH23">
        <v>21.864336000000002</v>
      </c>
      <c r="AI23">
        <v>0</v>
      </c>
      <c r="AJ23">
        <v>0</v>
      </c>
      <c r="AK23">
        <v>52.493454</v>
      </c>
      <c r="AL23">
        <v>1.341413</v>
      </c>
      <c r="AM23">
        <v>0</v>
      </c>
      <c r="AN23">
        <v>0.84654099999999999</v>
      </c>
      <c r="AO23">
        <v>0</v>
      </c>
      <c r="AP23">
        <v>0.24646399999999999</v>
      </c>
      <c r="AQ23">
        <v>14.24241</v>
      </c>
      <c r="AR23">
        <v>1.2744580000000001</v>
      </c>
      <c r="AS23">
        <v>0</v>
      </c>
      <c r="AT23">
        <v>17.606090999999999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1694.1237800000006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359.78800000000001</v>
      </c>
      <c r="L24">
        <v>230.88</v>
      </c>
      <c r="M24">
        <v>60.823027000000003</v>
      </c>
      <c r="N24">
        <v>113.63625</v>
      </c>
      <c r="O24">
        <v>58.512495999999999</v>
      </c>
      <c r="P24">
        <v>133.74564799999999</v>
      </c>
      <c r="Q24">
        <v>12.506</v>
      </c>
      <c r="R24">
        <v>23.088000000000001</v>
      </c>
      <c r="S24">
        <v>15.391999999999999</v>
      </c>
      <c r="T24">
        <v>0</v>
      </c>
      <c r="U24">
        <v>402.85674</v>
      </c>
      <c r="V24">
        <v>11.544</v>
      </c>
      <c r="W24">
        <v>27.586888999999999</v>
      </c>
      <c r="X24">
        <v>101.97199999999999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8.7264940000000006</v>
      </c>
      <c r="AG24">
        <v>34.932144000000001</v>
      </c>
      <c r="AH24">
        <v>21.864336000000002</v>
      </c>
      <c r="AI24">
        <v>0</v>
      </c>
      <c r="AJ24">
        <v>0</v>
      </c>
      <c r="AK24">
        <v>52.493454</v>
      </c>
      <c r="AL24">
        <v>1.341413</v>
      </c>
      <c r="AM24">
        <v>0</v>
      </c>
      <c r="AN24">
        <v>0.84654099999999999</v>
      </c>
      <c r="AO24">
        <v>0</v>
      </c>
      <c r="AP24">
        <v>0.24646399999999999</v>
      </c>
      <c r="AQ24">
        <v>14.24241</v>
      </c>
      <c r="AR24">
        <v>1.2744580000000001</v>
      </c>
      <c r="AS24">
        <v>0</v>
      </c>
      <c r="AT24">
        <v>19.240016000000001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1707.5387800000003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359.78800000000001</v>
      </c>
      <c r="L25">
        <v>230.88</v>
      </c>
      <c r="M25">
        <v>88.504000000000005</v>
      </c>
      <c r="N25">
        <v>113.63625</v>
      </c>
      <c r="O25">
        <v>58.512495999999999</v>
      </c>
      <c r="P25">
        <v>134.01622</v>
      </c>
      <c r="Q25">
        <v>12.506</v>
      </c>
      <c r="R25">
        <v>27.903099000000001</v>
      </c>
      <c r="S25">
        <v>15.391999999999999</v>
      </c>
      <c r="T25">
        <v>0</v>
      </c>
      <c r="U25">
        <v>402.85674</v>
      </c>
      <c r="V25">
        <v>13.530965999999999</v>
      </c>
      <c r="W25">
        <v>30.318200000000001</v>
      </c>
      <c r="X25">
        <v>117.816236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8.7264940000000006</v>
      </c>
      <c r="AG25">
        <v>35.137627000000002</v>
      </c>
      <c r="AH25">
        <v>21.864336000000002</v>
      </c>
      <c r="AI25">
        <v>0</v>
      </c>
      <c r="AJ25">
        <v>0</v>
      </c>
      <c r="AK25">
        <v>52.493454</v>
      </c>
      <c r="AL25">
        <v>1.341413</v>
      </c>
      <c r="AM25">
        <v>0</v>
      </c>
      <c r="AN25">
        <v>0.84654099999999999</v>
      </c>
      <c r="AO25">
        <v>0</v>
      </c>
      <c r="AP25">
        <v>6.7777710000000004</v>
      </c>
      <c r="AQ25">
        <v>28.484819999999999</v>
      </c>
      <c r="AR25">
        <v>1.2744580000000001</v>
      </c>
      <c r="AS25">
        <v>0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1781.847137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359.78800000000001</v>
      </c>
      <c r="L26">
        <v>266.47399999999999</v>
      </c>
      <c r="M26">
        <v>88.504000000000005</v>
      </c>
      <c r="N26">
        <v>113.63625</v>
      </c>
      <c r="O26">
        <v>58.512495999999999</v>
      </c>
      <c r="P26">
        <v>134.01622</v>
      </c>
      <c r="Q26">
        <v>12.506</v>
      </c>
      <c r="R26">
        <v>27.903099000000001</v>
      </c>
      <c r="S26">
        <v>15.391999999999999</v>
      </c>
      <c r="T26">
        <v>0</v>
      </c>
      <c r="U26">
        <v>402.85674</v>
      </c>
      <c r="V26">
        <v>13.81432</v>
      </c>
      <c r="W26">
        <v>33.476936000000002</v>
      </c>
      <c r="X26">
        <v>141.664986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15.852656</v>
      </c>
      <c r="AF26">
        <v>8.7264940000000006</v>
      </c>
      <c r="AG26">
        <v>35.137627000000002</v>
      </c>
      <c r="AH26">
        <v>45.004092</v>
      </c>
      <c r="AI26">
        <v>0</v>
      </c>
      <c r="AJ26">
        <v>0</v>
      </c>
      <c r="AK26">
        <v>52.493454</v>
      </c>
      <c r="AL26">
        <v>1.341413</v>
      </c>
      <c r="AM26">
        <v>0</v>
      </c>
      <c r="AN26">
        <v>0.84654099999999999</v>
      </c>
      <c r="AO26">
        <v>0</v>
      </c>
      <c r="AP26">
        <v>6.7777710000000004</v>
      </c>
      <c r="AQ26">
        <v>28.484819999999999</v>
      </c>
      <c r="AR26">
        <v>1.2744580000000001</v>
      </c>
      <c r="AS26">
        <v>0</v>
      </c>
      <c r="AT26">
        <v>19.240016000000001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1883.724389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427.13136800000001</v>
      </c>
      <c r="L27">
        <v>355.71951000000001</v>
      </c>
      <c r="M27">
        <v>88.504000000000005</v>
      </c>
      <c r="N27">
        <v>113.63625</v>
      </c>
      <c r="O27">
        <v>58.512495999999999</v>
      </c>
      <c r="P27">
        <v>134.01622</v>
      </c>
      <c r="Q27">
        <v>18.398827000000001</v>
      </c>
      <c r="R27">
        <v>33.740085999999998</v>
      </c>
      <c r="S27">
        <v>19.859548</v>
      </c>
      <c r="T27">
        <v>0</v>
      </c>
      <c r="U27">
        <v>402.85674</v>
      </c>
      <c r="V27">
        <v>19.316693000000001</v>
      </c>
      <c r="W27">
        <v>33.476936000000002</v>
      </c>
      <c r="X27">
        <v>141.664986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15.852656</v>
      </c>
      <c r="AF27">
        <v>8.7264940000000006</v>
      </c>
      <c r="AG27">
        <v>35.343110000000003</v>
      </c>
      <c r="AH27">
        <v>68.052745999999999</v>
      </c>
      <c r="AI27">
        <v>0</v>
      </c>
      <c r="AJ27">
        <v>0</v>
      </c>
      <c r="AK27">
        <v>52.493454</v>
      </c>
      <c r="AL27">
        <v>1.341413</v>
      </c>
      <c r="AM27">
        <v>0</v>
      </c>
      <c r="AN27">
        <v>0.84654099999999999</v>
      </c>
      <c r="AO27">
        <v>0</v>
      </c>
      <c r="AP27">
        <v>6.7777710000000004</v>
      </c>
      <c r="AQ27">
        <v>28.484819999999999</v>
      </c>
      <c r="AR27">
        <v>1.2744580000000001</v>
      </c>
      <c r="AS27">
        <v>0</v>
      </c>
      <c r="AT27">
        <v>19.240016000000001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2085.267139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529.39331400000003</v>
      </c>
      <c r="L28">
        <v>416.81451800000002</v>
      </c>
      <c r="M28">
        <v>88.504000000000005</v>
      </c>
      <c r="N28">
        <v>113.63625</v>
      </c>
      <c r="O28">
        <v>58.512495999999999</v>
      </c>
      <c r="P28">
        <v>134.01622</v>
      </c>
      <c r="Q28">
        <v>20.990839999999999</v>
      </c>
      <c r="R28">
        <v>40.779276000000003</v>
      </c>
      <c r="S28">
        <v>25.387276</v>
      </c>
      <c r="T28">
        <v>0</v>
      </c>
      <c r="U28">
        <v>402.85674</v>
      </c>
      <c r="V28">
        <v>19.942260000000001</v>
      </c>
      <c r="W28">
        <v>33.476936000000002</v>
      </c>
      <c r="X28">
        <v>141.664986</v>
      </c>
      <c r="Y28">
        <v>0</v>
      </c>
      <c r="Z28">
        <v>0</v>
      </c>
      <c r="AA28">
        <v>6.3078339999999997</v>
      </c>
      <c r="AB28">
        <v>3.2058650000000002</v>
      </c>
      <c r="AC28">
        <v>0</v>
      </c>
      <c r="AD28">
        <v>0</v>
      </c>
      <c r="AE28">
        <v>15.852656</v>
      </c>
      <c r="AF28">
        <v>17.452988999999999</v>
      </c>
      <c r="AG28">
        <v>35.343110000000003</v>
      </c>
      <c r="AH28">
        <v>90.008183000000002</v>
      </c>
      <c r="AI28">
        <v>0</v>
      </c>
      <c r="AJ28">
        <v>0</v>
      </c>
      <c r="AK28">
        <v>52.493454</v>
      </c>
      <c r="AL28">
        <v>1.341413</v>
      </c>
      <c r="AM28">
        <v>0</v>
      </c>
      <c r="AN28">
        <v>0.84654099999999999</v>
      </c>
      <c r="AO28">
        <v>0</v>
      </c>
      <c r="AP28">
        <v>6.7777710000000004</v>
      </c>
      <c r="AQ28">
        <v>28.484819999999999</v>
      </c>
      <c r="AR28">
        <v>1.2744580000000001</v>
      </c>
      <c r="AS28">
        <v>0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2304.6042219999995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652.85873000000004</v>
      </c>
      <c r="L29">
        <v>418.88846999999998</v>
      </c>
      <c r="M29">
        <v>88.504000000000005</v>
      </c>
      <c r="N29">
        <v>113.63625</v>
      </c>
      <c r="O29">
        <v>58.512495999999999</v>
      </c>
      <c r="P29">
        <v>134.01622</v>
      </c>
      <c r="Q29">
        <v>20.990839999999999</v>
      </c>
      <c r="R29">
        <v>40.779276000000003</v>
      </c>
      <c r="S29">
        <v>25.387276</v>
      </c>
      <c r="T29">
        <v>0</v>
      </c>
      <c r="U29">
        <v>402.85674</v>
      </c>
      <c r="V29">
        <v>19.942260000000001</v>
      </c>
      <c r="W29">
        <v>33.476936000000002</v>
      </c>
      <c r="X29">
        <v>141.664986</v>
      </c>
      <c r="Y29">
        <v>0</v>
      </c>
      <c r="Z29">
        <v>1.0582</v>
      </c>
      <c r="AA29">
        <v>13.507885</v>
      </c>
      <c r="AB29">
        <v>6.4117300000000004</v>
      </c>
      <c r="AC29">
        <v>0</v>
      </c>
      <c r="AD29">
        <v>8.2602130000000002</v>
      </c>
      <c r="AE29">
        <v>15.852656</v>
      </c>
      <c r="AF29">
        <v>26.179483000000001</v>
      </c>
      <c r="AG29">
        <v>35.548594000000001</v>
      </c>
      <c r="AH29">
        <v>90.008183000000002</v>
      </c>
      <c r="AI29">
        <v>0</v>
      </c>
      <c r="AJ29">
        <v>0</v>
      </c>
      <c r="AK29">
        <v>52.493454</v>
      </c>
      <c r="AL29">
        <v>6.7070639999999999</v>
      </c>
      <c r="AM29">
        <v>5.0780900000000004</v>
      </c>
      <c r="AN29">
        <v>0.84654099999999999</v>
      </c>
      <c r="AO29">
        <v>0</v>
      </c>
      <c r="AP29">
        <v>6.7777710000000004</v>
      </c>
      <c r="AQ29">
        <v>42.727229999999999</v>
      </c>
      <c r="AR29">
        <v>2.1240960000000002</v>
      </c>
      <c r="AS29">
        <v>0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2484.3356859999994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653.38077999999996</v>
      </c>
      <c r="L30">
        <v>418.88846999999998</v>
      </c>
      <c r="M30">
        <v>88.504000000000005</v>
      </c>
      <c r="N30">
        <v>113.63625</v>
      </c>
      <c r="O30">
        <v>58.512495999999999</v>
      </c>
      <c r="P30">
        <v>134.01622</v>
      </c>
      <c r="Q30">
        <v>20.990839999999999</v>
      </c>
      <c r="R30">
        <v>40.779276000000003</v>
      </c>
      <c r="S30">
        <v>25.387276</v>
      </c>
      <c r="T30">
        <v>0</v>
      </c>
      <c r="U30">
        <v>402.85674</v>
      </c>
      <c r="V30">
        <v>19.942260000000001</v>
      </c>
      <c r="W30">
        <v>33.476936000000002</v>
      </c>
      <c r="X30">
        <v>141.664986</v>
      </c>
      <c r="Y30">
        <v>0</v>
      </c>
      <c r="Z30">
        <v>12.546018999999999</v>
      </c>
      <c r="AA30">
        <v>27.030968999999999</v>
      </c>
      <c r="AB30">
        <v>38.008735000000001</v>
      </c>
      <c r="AC30">
        <v>0</v>
      </c>
      <c r="AD30">
        <v>15.249624000000001</v>
      </c>
      <c r="AE30">
        <v>31.705310999999998</v>
      </c>
      <c r="AF30">
        <v>37.485984999999999</v>
      </c>
      <c r="AG30">
        <v>35.548594000000001</v>
      </c>
      <c r="AH30">
        <v>90.008183000000002</v>
      </c>
      <c r="AI30">
        <v>0</v>
      </c>
      <c r="AJ30">
        <v>0</v>
      </c>
      <c r="AK30">
        <v>52.493454</v>
      </c>
      <c r="AL30">
        <v>53.656511999999999</v>
      </c>
      <c r="AM30">
        <v>7.6940759999999999</v>
      </c>
      <c r="AN30">
        <v>0.84654099999999999</v>
      </c>
      <c r="AO30">
        <v>0</v>
      </c>
      <c r="AP30">
        <v>6.7777710000000004</v>
      </c>
      <c r="AQ30">
        <v>42.727229999999999</v>
      </c>
      <c r="AR30">
        <v>25.489152000000001</v>
      </c>
      <c r="AS30">
        <v>0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2648.5447019999992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653.38077999999996</v>
      </c>
      <c r="L31">
        <v>418.88846999999998</v>
      </c>
      <c r="M31">
        <v>88.504000000000005</v>
      </c>
      <c r="N31">
        <v>113.63625</v>
      </c>
      <c r="O31">
        <v>58.512495999999999</v>
      </c>
      <c r="P31">
        <v>131.85412500000001</v>
      </c>
      <c r="Q31">
        <v>20.990839999999999</v>
      </c>
      <c r="R31">
        <v>40.779276000000003</v>
      </c>
      <c r="S31">
        <v>25.387276</v>
      </c>
      <c r="T31">
        <v>0</v>
      </c>
      <c r="U31">
        <v>402.85674</v>
      </c>
      <c r="V31">
        <v>19.942260000000001</v>
      </c>
      <c r="W31">
        <v>33.476936000000002</v>
      </c>
      <c r="X31">
        <v>141.664986</v>
      </c>
      <c r="Y31">
        <v>0</v>
      </c>
      <c r="Z31">
        <v>12.546018999999999</v>
      </c>
      <c r="AA31">
        <v>27.030968999999999</v>
      </c>
      <c r="AB31">
        <v>38.008735000000001</v>
      </c>
      <c r="AC31">
        <v>0</v>
      </c>
      <c r="AD31">
        <v>17.577732999999998</v>
      </c>
      <c r="AE31">
        <v>31.705310999999998</v>
      </c>
      <c r="AF31">
        <v>37.485984999999999</v>
      </c>
      <c r="AG31">
        <v>35.754077000000002</v>
      </c>
      <c r="AH31">
        <v>90.008183000000002</v>
      </c>
      <c r="AI31">
        <v>0</v>
      </c>
      <c r="AJ31">
        <v>0</v>
      </c>
      <c r="AK31">
        <v>52.493454</v>
      </c>
      <c r="AL31">
        <v>53.656511999999999</v>
      </c>
      <c r="AM31">
        <v>7.6940759999999999</v>
      </c>
      <c r="AN31">
        <v>0.84654099999999999</v>
      </c>
      <c r="AO31">
        <v>0</v>
      </c>
      <c r="AP31">
        <v>0</v>
      </c>
      <c r="AQ31">
        <v>42.727229999999999</v>
      </c>
      <c r="AR31">
        <v>25.489152000000001</v>
      </c>
      <c r="AS31">
        <v>0</v>
      </c>
      <c r="AT31">
        <v>18.878378000000001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2641.7767899999994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653.38077999999996</v>
      </c>
      <c r="L32">
        <v>418.88846999999998</v>
      </c>
      <c r="M32">
        <v>88.504000000000005</v>
      </c>
      <c r="N32">
        <v>113.63625</v>
      </c>
      <c r="O32">
        <v>58.512495999999999</v>
      </c>
      <c r="P32">
        <v>131.85412500000001</v>
      </c>
      <c r="Q32">
        <v>20.990839999999999</v>
      </c>
      <c r="R32">
        <v>40.779276000000003</v>
      </c>
      <c r="S32">
        <v>25.387276</v>
      </c>
      <c r="T32">
        <v>0</v>
      </c>
      <c r="U32">
        <v>402.85674</v>
      </c>
      <c r="V32">
        <v>19.942260000000001</v>
      </c>
      <c r="W32">
        <v>33.476936000000002</v>
      </c>
      <c r="X32">
        <v>141.664986</v>
      </c>
      <c r="Y32">
        <v>0</v>
      </c>
      <c r="Z32">
        <v>12.546018999999999</v>
      </c>
      <c r="AA32">
        <v>27.030968999999999</v>
      </c>
      <c r="AB32">
        <v>38.008735000000001</v>
      </c>
      <c r="AC32">
        <v>0</v>
      </c>
      <c r="AD32">
        <v>17.577732999999998</v>
      </c>
      <c r="AE32">
        <v>31.705310999999998</v>
      </c>
      <c r="AF32">
        <v>37.485984999999999</v>
      </c>
      <c r="AG32">
        <v>35.754077000000002</v>
      </c>
      <c r="AH32">
        <v>90.008183000000002</v>
      </c>
      <c r="AI32">
        <v>0</v>
      </c>
      <c r="AJ32">
        <v>0</v>
      </c>
      <c r="AK32">
        <v>52.493454</v>
      </c>
      <c r="AL32">
        <v>53.656511999999999</v>
      </c>
      <c r="AM32">
        <v>7.6940759999999999</v>
      </c>
      <c r="AN32">
        <v>0.84654099999999999</v>
      </c>
      <c r="AO32">
        <v>0</v>
      </c>
      <c r="AP32">
        <v>0</v>
      </c>
      <c r="AQ32">
        <v>42.727229999999999</v>
      </c>
      <c r="AR32">
        <v>2.1240960000000002</v>
      </c>
      <c r="AS32">
        <v>0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2618.7733719999997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653.38077999999996</v>
      </c>
      <c r="L33">
        <v>418.88846999999998</v>
      </c>
      <c r="M33">
        <v>88.504000000000005</v>
      </c>
      <c r="N33">
        <v>113.63625</v>
      </c>
      <c r="O33">
        <v>59.476219999999998</v>
      </c>
      <c r="P33">
        <v>131.85172</v>
      </c>
      <c r="Q33">
        <v>20.990839999999999</v>
      </c>
      <c r="R33">
        <v>40.779276000000003</v>
      </c>
      <c r="S33">
        <v>25.387276</v>
      </c>
      <c r="T33">
        <v>0</v>
      </c>
      <c r="U33">
        <v>402.85674</v>
      </c>
      <c r="V33">
        <v>19.942260000000001</v>
      </c>
      <c r="W33">
        <v>33.476936000000002</v>
      </c>
      <c r="X33">
        <v>141.664986</v>
      </c>
      <c r="Y33">
        <v>0</v>
      </c>
      <c r="Z33">
        <v>12.546018999999999</v>
      </c>
      <c r="AA33">
        <v>27.030968999999999</v>
      </c>
      <c r="AB33">
        <v>38.008735000000001</v>
      </c>
      <c r="AC33">
        <v>0</v>
      </c>
      <c r="AD33">
        <v>26.366599999999998</v>
      </c>
      <c r="AE33">
        <v>31.705310999999998</v>
      </c>
      <c r="AF33">
        <v>37.485984999999999</v>
      </c>
      <c r="AG33">
        <v>35.959560000000003</v>
      </c>
      <c r="AH33">
        <v>90.008183000000002</v>
      </c>
      <c r="AI33">
        <v>0</v>
      </c>
      <c r="AJ33">
        <v>0</v>
      </c>
      <c r="AK33">
        <v>52.493454</v>
      </c>
      <c r="AL33">
        <v>40.242384000000001</v>
      </c>
      <c r="AM33">
        <v>7.6940759999999999</v>
      </c>
      <c r="AN33">
        <v>0.84654099999999999</v>
      </c>
      <c r="AO33">
        <v>0</v>
      </c>
      <c r="AP33">
        <v>0</v>
      </c>
      <c r="AQ33">
        <v>42.727229999999999</v>
      </c>
      <c r="AR33">
        <v>1.2744580000000001</v>
      </c>
      <c r="AS33">
        <v>0</v>
      </c>
      <c r="AT33">
        <v>19.240016000000001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2614.4652749999991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653.38077999999996</v>
      </c>
      <c r="L34">
        <v>418.88846999999998</v>
      </c>
      <c r="M34">
        <v>88.504000000000005</v>
      </c>
      <c r="N34">
        <v>113.63625</v>
      </c>
      <c r="O34">
        <v>59.480460000000001</v>
      </c>
      <c r="P34">
        <v>131.85172</v>
      </c>
      <c r="Q34">
        <v>20.990839999999999</v>
      </c>
      <c r="R34">
        <v>40.779276000000003</v>
      </c>
      <c r="S34">
        <v>25.387276</v>
      </c>
      <c r="T34">
        <v>0</v>
      </c>
      <c r="U34">
        <v>402.85674</v>
      </c>
      <c r="V34">
        <v>19.942260000000001</v>
      </c>
      <c r="W34">
        <v>33.476936000000002</v>
      </c>
      <c r="X34">
        <v>141.664986</v>
      </c>
      <c r="Y34">
        <v>0</v>
      </c>
      <c r="Z34">
        <v>12.546018999999999</v>
      </c>
      <c r="AA34">
        <v>13.515484000000001</v>
      </c>
      <c r="AB34">
        <v>25.339157</v>
      </c>
      <c r="AC34">
        <v>0</v>
      </c>
      <c r="AD34">
        <v>26.366599999999998</v>
      </c>
      <c r="AE34">
        <v>31.705310999999998</v>
      </c>
      <c r="AF34">
        <v>37.485984999999999</v>
      </c>
      <c r="AG34">
        <v>35.959560000000003</v>
      </c>
      <c r="AH34">
        <v>90.008183000000002</v>
      </c>
      <c r="AI34">
        <v>0</v>
      </c>
      <c r="AJ34">
        <v>0</v>
      </c>
      <c r="AK34">
        <v>52.493454</v>
      </c>
      <c r="AL34">
        <v>40.242384000000001</v>
      </c>
      <c r="AM34">
        <v>7.6940759999999999</v>
      </c>
      <c r="AN34">
        <v>0.84654099999999999</v>
      </c>
      <c r="AO34">
        <v>0</v>
      </c>
      <c r="AP34">
        <v>0</v>
      </c>
      <c r="AQ34">
        <v>42.727229999999999</v>
      </c>
      <c r="AR34">
        <v>1.2744580000000001</v>
      </c>
      <c r="AS34">
        <v>0</v>
      </c>
      <c r="AT34">
        <v>18.331887999999999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2587.3763239999989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653.38077999999996</v>
      </c>
      <c r="L35">
        <v>418.88846999999998</v>
      </c>
      <c r="M35">
        <v>88.504000000000005</v>
      </c>
      <c r="N35">
        <v>113.63625</v>
      </c>
      <c r="O35">
        <v>59.480460000000001</v>
      </c>
      <c r="P35">
        <v>131.85172</v>
      </c>
      <c r="Q35">
        <v>20.990839999999999</v>
      </c>
      <c r="R35">
        <v>40.779276000000003</v>
      </c>
      <c r="S35">
        <v>25.387276</v>
      </c>
      <c r="T35">
        <v>0</v>
      </c>
      <c r="U35">
        <v>402.85674</v>
      </c>
      <c r="V35">
        <v>19.942260000000001</v>
      </c>
      <c r="W35">
        <v>33.476936000000002</v>
      </c>
      <c r="X35">
        <v>141.664986</v>
      </c>
      <c r="Y35">
        <v>0</v>
      </c>
      <c r="Z35">
        <v>12.546018999999999</v>
      </c>
      <c r="AA35">
        <v>13.515484000000001</v>
      </c>
      <c r="AB35">
        <v>25.339157</v>
      </c>
      <c r="AC35">
        <v>0</v>
      </c>
      <c r="AD35">
        <v>17.577732999999998</v>
      </c>
      <c r="AE35">
        <v>31.705310999999998</v>
      </c>
      <c r="AF35">
        <v>37.485984999999999</v>
      </c>
      <c r="AG35">
        <v>36.165042999999997</v>
      </c>
      <c r="AH35">
        <v>90.008183000000002</v>
      </c>
      <c r="AI35">
        <v>0</v>
      </c>
      <c r="AJ35">
        <v>0</v>
      </c>
      <c r="AK35">
        <v>52.493454</v>
      </c>
      <c r="AL35">
        <v>40.242384000000001</v>
      </c>
      <c r="AM35">
        <v>7.6940759999999999</v>
      </c>
      <c r="AN35">
        <v>0.84654099999999999</v>
      </c>
      <c r="AO35">
        <v>0</v>
      </c>
      <c r="AP35">
        <v>0</v>
      </c>
      <c r="AQ35">
        <v>42.727229999999999</v>
      </c>
      <c r="AR35">
        <v>1.2744580000000001</v>
      </c>
      <c r="AS35">
        <v>0</v>
      </c>
      <c r="AT35">
        <v>19.240016000000001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2579.7010679999994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653.38077999999996</v>
      </c>
      <c r="L36">
        <v>418.88846999999998</v>
      </c>
      <c r="M36">
        <v>88.504000000000005</v>
      </c>
      <c r="N36">
        <v>113.63625</v>
      </c>
      <c r="O36">
        <v>59.480460000000001</v>
      </c>
      <c r="P36">
        <v>131.85172</v>
      </c>
      <c r="Q36">
        <v>20.990839999999999</v>
      </c>
      <c r="R36">
        <v>40.779276000000003</v>
      </c>
      <c r="S36">
        <v>25.387276</v>
      </c>
      <c r="T36">
        <v>0</v>
      </c>
      <c r="U36">
        <v>402.85674</v>
      </c>
      <c r="V36">
        <v>19.942260000000001</v>
      </c>
      <c r="W36">
        <v>33.476936000000002</v>
      </c>
      <c r="X36">
        <v>141.664986</v>
      </c>
      <c r="Y36">
        <v>0</v>
      </c>
      <c r="Z36">
        <v>0</v>
      </c>
      <c r="AA36">
        <v>8.3597800000000007</v>
      </c>
      <c r="AB36">
        <v>3.2058650000000002</v>
      </c>
      <c r="AC36">
        <v>0</v>
      </c>
      <c r="AD36">
        <v>15.249624000000001</v>
      </c>
      <c r="AE36">
        <v>31.705310999999998</v>
      </c>
      <c r="AF36">
        <v>26.179483000000001</v>
      </c>
      <c r="AG36">
        <v>36.165042999999997</v>
      </c>
      <c r="AH36">
        <v>90.008183000000002</v>
      </c>
      <c r="AI36">
        <v>0</v>
      </c>
      <c r="AJ36">
        <v>0</v>
      </c>
      <c r="AK36">
        <v>52.493454</v>
      </c>
      <c r="AL36">
        <v>6.7070639999999999</v>
      </c>
      <c r="AM36">
        <v>5.0780900000000004</v>
      </c>
      <c r="AN36">
        <v>0.84654099999999999</v>
      </c>
      <c r="AO36">
        <v>0</v>
      </c>
      <c r="AP36">
        <v>0</v>
      </c>
      <c r="AQ36">
        <v>42.727229999999999</v>
      </c>
      <c r="AR36">
        <v>1.2744580000000001</v>
      </c>
      <c r="AS36">
        <v>0</v>
      </c>
      <c r="AT36">
        <v>19.240016000000001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2490.0801359999996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653.38077999999996</v>
      </c>
      <c r="L37">
        <v>418.88846999999998</v>
      </c>
      <c r="M37">
        <v>88.504000000000005</v>
      </c>
      <c r="N37">
        <v>113.63625</v>
      </c>
      <c r="O37">
        <v>59.480460000000001</v>
      </c>
      <c r="P37">
        <v>131.85172</v>
      </c>
      <c r="Q37">
        <v>20.990839999999999</v>
      </c>
      <c r="R37">
        <v>40.779276000000003</v>
      </c>
      <c r="S37">
        <v>25.387276</v>
      </c>
      <c r="T37">
        <v>0</v>
      </c>
      <c r="U37">
        <v>402.85674</v>
      </c>
      <c r="V37">
        <v>19.942260000000001</v>
      </c>
      <c r="W37">
        <v>33.476936000000002</v>
      </c>
      <c r="X37">
        <v>141.664986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8.2602130000000002</v>
      </c>
      <c r="AE37">
        <v>31.705310999999998</v>
      </c>
      <c r="AF37">
        <v>26.179483000000001</v>
      </c>
      <c r="AG37">
        <v>36.370525999999998</v>
      </c>
      <c r="AH37">
        <v>67.415036000000001</v>
      </c>
      <c r="AI37">
        <v>0</v>
      </c>
      <c r="AJ37">
        <v>0</v>
      </c>
      <c r="AK37">
        <v>52.493454</v>
      </c>
      <c r="AL37">
        <v>1.341413</v>
      </c>
      <c r="AM37">
        <v>0</v>
      </c>
      <c r="AN37">
        <v>0.84654099999999999</v>
      </c>
      <c r="AO37">
        <v>0</v>
      </c>
      <c r="AP37">
        <v>0</v>
      </c>
      <c r="AQ37">
        <v>28.484819999999999</v>
      </c>
      <c r="AR37">
        <v>1.2744580000000001</v>
      </c>
      <c r="AS37">
        <v>4.5292880000000002</v>
      </c>
      <c r="AT37">
        <v>19.240016000000001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2428.9805529999999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653.38077999999996</v>
      </c>
      <c r="L38">
        <v>418.88846999999998</v>
      </c>
      <c r="M38">
        <v>88.504000000000005</v>
      </c>
      <c r="N38">
        <v>113.63625</v>
      </c>
      <c r="O38">
        <v>59.480460000000001</v>
      </c>
      <c r="P38">
        <v>131.85172</v>
      </c>
      <c r="Q38">
        <v>20.990839999999999</v>
      </c>
      <c r="R38">
        <v>40.779276000000003</v>
      </c>
      <c r="S38">
        <v>25.387276</v>
      </c>
      <c r="T38">
        <v>0</v>
      </c>
      <c r="U38">
        <v>402.85674</v>
      </c>
      <c r="V38">
        <v>19.942260000000001</v>
      </c>
      <c r="W38">
        <v>33.476936000000002</v>
      </c>
      <c r="X38">
        <v>141.664986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31.705310999999998</v>
      </c>
      <c r="AF38">
        <v>17.452988999999999</v>
      </c>
      <c r="AG38">
        <v>36.370525999999998</v>
      </c>
      <c r="AH38">
        <v>41.906644</v>
      </c>
      <c r="AI38">
        <v>0</v>
      </c>
      <c r="AJ38">
        <v>0</v>
      </c>
      <c r="AK38">
        <v>52.493454</v>
      </c>
      <c r="AL38">
        <v>1.341413</v>
      </c>
      <c r="AM38">
        <v>0</v>
      </c>
      <c r="AN38">
        <v>0.84654099999999999</v>
      </c>
      <c r="AO38">
        <v>0</v>
      </c>
      <c r="AP38">
        <v>0</v>
      </c>
      <c r="AQ38">
        <v>28.484819999999999</v>
      </c>
      <c r="AR38">
        <v>25.489152000000001</v>
      </c>
      <c r="AS38">
        <v>4.5292880000000002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2410.7001480000004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653.38077999999996</v>
      </c>
      <c r="L39">
        <v>418.88846999999998</v>
      </c>
      <c r="M39">
        <v>88.504000000000005</v>
      </c>
      <c r="N39">
        <v>113.63625</v>
      </c>
      <c r="O39">
        <v>59.480460000000001</v>
      </c>
      <c r="P39">
        <v>131.85172</v>
      </c>
      <c r="Q39">
        <v>20.990839999999999</v>
      </c>
      <c r="R39">
        <v>40.779276000000003</v>
      </c>
      <c r="S39">
        <v>25.387276</v>
      </c>
      <c r="T39">
        <v>0</v>
      </c>
      <c r="U39">
        <v>402.85674</v>
      </c>
      <c r="V39">
        <v>19.942260000000001</v>
      </c>
      <c r="W39">
        <v>33.476936000000002</v>
      </c>
      <c r="X39">
        <v>141.664986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15.852656</v>
      </c>
      <c r="AF39">
        <v>17.452988999999999</v>
      </c>
      <c r="AG39">
        <v>36.576009999999997</v>
      </c>
      <c r="AH39">
        <v>41.906644</v>
      </c>
      <c r="AI39">
        <v>0</v>
      </c>
      <c r="AJ39">
        <v>0</v>
      </c>
      <c r="AK39">
        <v>52.493454</v>
      </c>
      <c r="AL39">
        <v>1.341413</v>
      </c>
      <c r="AM39">
        <v>0</v>
      </c>
      <c r="AN39">
        <v>0.84654099999999999</v>
      </c>
      <c r="AO39">
        <v>0</v>
      </c>
      <c r="AP39">
        <v>0</v>
      </c>
      <c r="AQ39">
        <v>28.484819999999999</v>
      </c>
      <c r="AR39">
        <v>25.489152000000001</v>
      </c>
      <c r="AS39">
        <v>4.5292880000000002</v>
      </c>
      <c r="AT39">
        <v>19.240016000000001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2395.0529769999998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653.38077999999996</v>
      </c>
      <c r="L40">
        <v>418.88846999999998</v>
      </c>
      <c r="M40">
        <v>88.504000000000005</v>
      </c>
      <c r="N40">
        <v>113.63625</v>
      </c>
      <c r="O40">
        <v>59.480460000000001</v>
      </c>
      <c r="P40">
        <v>131.85172</v>
      </c>
      <c r="Q40">
        <v>20.990839999999999</v>
      </c>
      <c r="R40">
        <v>40.779276000000003</v>
      </c>
      <c r="S40">
        <v>25.387276</v>
      </c>
      <c r="T40">
        <v>0</v>
      </c>
      <c r="U40">
        <v>402.85674</v>
      </c>
      <c r="V40">
        <v>19.942260000000001</v>
      </c>
      <c r="W40">
        <v>33.476936000000002</v>
      </c>
      <c r="X40">
        <v>141.664986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15.852656</v>
      </c>
      <c r="AF40">
        <v>17.452988999999999</v>
      </c>
      <c r="AG40">
        <v>36.576009999999997</v>
      </c>
      <c r="AH40">
        <v>20.042307999999998</v>
      </c>
      <c r="AI40">
        <v>0</v>
      </c>
      <c r="AJ40">
        <v>0</v>
      </c>
      <c r="AK40">
        <v>52.493454</v>
      </c>
      <c r="AL40">
        <v>1.341413</v>
      </c>
      <c r="AM40">
        <v>0</v>
      </c>
      <c r="AN40">
        <v>0.84654099999999999</v>
      </c>
      <c r="AO40">
        <v>0</v>
      </c>
      <c r="AP40">
        <v>0</v>
      </c>
      <c r="AQ40">
        <v>28.484819999999999</v>
      </c>
      <c r="AR40">
        <v>25.489152000000001</v>
      </c>
      <c r="AS40">
        <v>4.5292880000000002</v>
      </c>
      <c r="AT40">
        <v>19.240016000000001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2373.1886409999997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653.38077999999996</v>
      </c>
      <c r="L41">
        <v>418.88846999999998</v>
      </c>
      <c r="M41">
        <v>88.504000000000005</v>
      </c>
      <c r="N41">
        <v>113.63625</v>
      </c>
      <c r="O41">
        <v>59.480460000000001</v>
      </c>
      <c r="P41">
        <v>131.85172</v>
      </c>
      <c r="Q41">
        <v>20.990839999999999</v>
      </c>
      <c r="R41">
        <v>40.779276000000003</v>
      </c>
      <c r="S41">
        <v>25.387276</v>
      </c>
      <c r="T41">
        <v>0</v>
      </c>
      <c r="U41">
        <v>402.85674</v>
      </c>
      <c r="V41">
        <v>19.942260000000001</v>
      </c>
      <c r="W41">
        <v>33.476936000000002</v>
      </c>
      <c r="X41">
        <v>141.664986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15.852656</v>
      </c>
      <c r="AF41">
        <v>17.452988999999999</v>
      </c>
      <c r="AG41">
        <v>36.781492999999998</v>
      </c>
      <c r="AH41">
        <v>20.042307999999998</v>
      </c>
      <c r="AI41">
        <v>0</v>
      </c>
      <c r="AJ41">
        <v>0</v>
      </c>
      <c r="AK41">
        <v>52.493454</v>
      </c>
      <c r="AL41">
        <v>1.341413</v>
      </c>
      <c r="AM41">
        <v>0</v>
      </c>
      <c r="AN41">
        <v>0.84654099999999999</v>
      </c>
      <c r="AO41">
        <v>0</v>
      </c>
      <c r="AP41">
        <v>0</v>
      </c>
      <c r="AQ41">
        <v>28.484819999999999</v>
      </c>
      <c r="AR41">
        <v>2.1240960000000002</v>
      </c>
      <c r="AS41">
        <v>4.5292880000000002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2350.0290679999998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653.38077999999996</v>
      </c>
      <c r="L42">
        <v>418.88846999999998</v>
      </c>
      <c r="M42">
        <v>88.504000000000005</v>
      </c>
      <c r="N42">
        <v>113.63625</v>
      </c>
      <c r="O42">
        <v>59.480460000000001</v>
      </c>
      <c r="P42">
        <v>131.85172</v>
      </c>
      <c r="Q42">
        <v>20.990839999999999</v>
      </c>
      <c r="R42">
        <v>40.779276000000003</v>
      </c>
      <c r="S42">
        <v>25.387276</v>
      </c>
      <c r="T42">
        <v>0</v>
      </c>
      <c r="U42">
        <v>402.85674</v>
      </c>
      <c r="V42">
        <v>19.942260000000001</v>
      </c>
      <c r="W42">
        <v>33.476936000000002</v>
      </c>
      <c r="X42">
        <v>141.664986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15.852656</v>
      </c>
      <c r="AF42">
        <v>17.452988999999999</v>
      </c>
      <c r="AG42">
        <v>36.781492999999998</v>
      </c>
      <c r="AH42">
        <v>0</v>
      </c>
      <c r="AI42">
        <v>0</v>
      </c>
      <c r="AJ42">
        <v>0</v>
      </c>
      <c r="AK42">
        <v>52.493454</v>
      </c>
      <c r="AL42">
        <v>1.341413</v>
      </c>
      <c r="AM42">
        <v>0</v>
      </c>
      <c r="AN42">
        <v>0.84654099999999999</v>
      </c>
      <c r="AO42">
        <v>0</v>
      </c>
      <c r="AP42">
        <v>0</v>
      </c>
      <c r="AQ42">
        <v>28.484819999999999</v>
      </c>
      <c r="AR42">
        <v>1.4868669999999999</v>
      </c>
      <c r="AS42">
        <v>4.5292880000000002</v>
      </c>
      <c r="AT42">
        <v>19.240016000000001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2329.3495309999998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653.38077999999996</v>
      </c>
      <c r="L43">
        <v>418.88846999999998</v>
      </c>
      <c r="M43">
        <v>88.504000000000005</v>
      </c>
      <c r="N43">
        <v>113.63625</v>
      </c>
      <c r="O43">
        <v>59.480460000000001</v>
      </c>
      <c r="P43">
        <v>131.85172</v>
      </c>
      <c r="Q43">
        <v>20.990839999999999</v>
      </c>
      <c r="R43">
        <v>40.779276000000003</v>
      </c>
      <c r="S43">
        <v>25.387276</v>
      </c>
      <c r="T43">
        <v>0</v>
      </c>
      <c r="U43">
        <v>402.85674</v>
      </c>
      <c r="V43">
        <v>19.942260000000001</v>
      </c>
      <c r="W43">
        <v>33.476936000000002</v>
      </c>
      <c r="X43">
        <v>141.664986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15.852656</v>
      </c>
      <c r="AF43">
        <v>8.7264940000000006</v>
      </c>
      <c r="AG43">
        <v>36.986975999999999</v>
      </c>
      <c r="AH43">
        <v>0</v>
      </c>
      <c r="AI43">
        <v>0</v>
      </c>
      <c r="AJ43">
        <v>0</v>
      </c>
      <c r="AK43">
        <v>52.493454</v>
      </c>
      <c r="AL43">
        <v>1.341413</v>
      </c>
      <c r="AM43">
        <v>0</v>
      </c>
      <c r="AN43">
        <v>0.84654099999999999</v>
      </c>
      <c r="AO43">
        <v>0</v>
      </c>
      <c r="AP43">
        <v>0</v>
      </c>
      <c r="AQ43">
        <v>28.484819999999999</v>
      </c>
      <c r="AR43">
        <v>1.2744580000000001</v>
      </c>
      <c r="AS43">
        <v>4.5292880000000002</v>
      </c>
      <c r="AT43">
        <v>18.532976999999999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2319.9090709999996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653.38077999999996</v>
      </c>
      <c r="L44">
        <v>418.88846999999998</v>
      </c>
      <c r="M44">
        <v>88.504000000000005</v>
      </c>
      <c r="N44">
        <v>113.63625</v>
      </c>
      <c r="O44">
        <v>59.480460000000001</v>
      </c>
      <c r="P44">
        <v>131.85172</v>
      </c>
      <c r="Q44">
        <v>20.990839999999999</v>
      </c>
      <c r="R44">
        <v>40.779276000000003</v>
      </c>
      <c r="S44">
        <v>25.387276</v>
      </c>
      <c r="T44">
        <v>0</v>
      </c>
      <c r="U44">
        <v>402.85674</v>
      </c>
      <c r="V44">
        <v>19.942260000000001</v>
      </c>
      <c r="W44">
        <v>33.476936000000002</v>
      </c>
      <c r="X44">
        <v>141.664986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8.7264940000000006</v>
      </c>
      <c r="AG44">
        <v>36.986975999999999</v>
      </c>
      <c r="AH44">
        <v>0</v>
      </c>
      <c r="AI44">
        <v>0</v>
      </c>
      <c r="AJ44">
        <v>0</v>
      </c>
      <c r="AK44">
        <v>52.493454</v>
      </c>
      <c r="AL44">
        <v>1.341413</v>
      </c>
      <c r="AM44">
        <v>0</v>
      </c>
      <c r="AN44">
        <v>0.84654099999999999</v>
      </c>
      <c r="AO44">
        <v>0</v>
      </c>
      <c r="AP44">
        <v>0</v>
      </c>
      <c r="AQ44">
        <v>28.484819999999999</v>
      </c>
      <c r="AR44">
        <v>1.2744580000000001</v>
      </c>
      <c r="AS44">
        <v>4.5292880000000002</v>
      </c>
      <c r="AT44">
        <v>18.329568999999999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2303.8530069999997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653.38077999999996</v>
      </c>
      <c r="L45">
        <v>418.88846999999998</v>
      </c>
      <c r="M45">
        <v>88.504000000000005</v>
      </c>
      <c r="N45">
        <v>113.63625</v>
      </c>
      <c r="O45">
        <v>59.480460000000001</v>
      </c>
      <c r="P45">
        <v>131.85172</v>
      </c>
      <c r="Q45">
        <v>20.990839999999999</v>
      </c>
      <c r="R45">
        <v>40.779276000000003</v>
      </c>
      <c r="S45">
        <v>25.387276</v>
      </c>
      <c r="T45">
        <v>0</v>
      </c>
      <c r="U45">
        <v>402.85674</v>
      </c>
      <c r="V45">
        <v>19.942260000000001</v>
      </c>
      <c r="W45">
        <v>33.476936000000002</v>
      </c>
      <c r="X45">
        <v>141.664986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8.7264940000000006</v>
      </c>
      <c r="AG45">
        <v>37.192458999999999</v>
      </c>
      <c r="AH45">
        <v>0</v>
      </c>
      <c r="AI45">
        <v>0</v>
      </c>
      <c r="AJ45">
        <v>0</v>
      </c>
      <c r="AK45">
        <v>52.493454</v>
      </c>
      <c r="AL45">
        <v>1.341413</v>
      </c>
      <c r="AM45">
        <v>0</v>
      </c>
      <c r="AN45">
        <v>0.84654099999999999</v>
      </c>
      <c r="AO45">
        <v>0</v>
      </c>
      <c r="AP45">
        <v>0</v>
      </c>
      <c r="AQ45">
        <v>28.484819999999999</v>
      </c>
      <c r="AR45">
        <v>1.2744580000000001</v>
      </c>
      <c r="AS45">
        <v>4.5292880000000002</v>
      </c>
      <c r="AT45">
        <v>18.941307999999999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2304.6702289999994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653.38077999999996</v>
      </c>
      <c r="L46">
        <v>418.88846999999998</v>
      </c>
      <c r="M46">
        <v>88.504000000000005</v>
      </c>
      <c r="N46">
        <v>113.63625</v>
      </c>
      <c r="O46">
        <v>59.480460000000001</v>
      </c>
      <c r="P46">
        <v>131.85172</v>
      </c>
      <c r="Q46">
        <v>20.990839999999999</v>
      </c>
      <c r="R46">
        <v>40.779276000000003</v>
      </c>
      <c r="S46">
        <v>25.387276</v>
      </c>
      <c r="T46">
        <v>0</v>
      </c>
      <c r="U46">
        <v>402.85674</v>
      </c>
      <c r="V46">
        <v>19.942260000000001</v>
      </c>
      <c r="W46">
        <v>33.476936000000002</v>
      </c>
      <c r="X46">
        <v>141.664986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8.7264940000000006</v>
      </c>
      <c r="AG46">
        <v>37.192458999999999</v>
      </c>
      <c r="AH46">
        <v>0</v>
      </c>
      <c r="AI46">
        <v>0</v>
      </c>
      <c r="AJ46">
        <v>0</v>
      </c>
      <c r="AK46">
        <v>52.493454</v>
      </c>
      <c r="AL46">
        <v>1.341413</v>
      </c>
      <c r="AM46">
        <v>0</v>
      </c>
      <c r="AN46">
        <v>0.84654099999999999</v>
      </c>
      <c r="AO46">
        <v>0</v>
      </c>
      <c r="AP46">
        <v>0</v>
      </c>
      <c r="AQ46">
        <v>18.181799999999999</v>
      </c>
      <c r="AR46">
        <v>1.2744580000000001</v>
      </c>
      <c r="AS46">
        <v>4.5292880000000002</v>
      </c>
      <c r="AT46">
        <v>19.240016000000001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2294.6659169999994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653.38077999999996</v>
      </c>
      <c r="L47">
        <v>418.88846999999998</v>
      </c>
      <c r="M47">
        <v>88.504000000000005</v>
      </c>
      <c r="N47">
        <v>113.63625</v>
      </c>
      <c r="O47">
        <v>59.480460000000001</v>
      </c>
      <c r="P47">
        <v>131.85172</v>
      </c>
      <c r="Q47">
        <v>20.990839999999999</v>
      </c>
      <c r="R47">
        <v>40.779276000000003</v>
      </c>
      <c r="S47">
        <v>25.387276</v>
      </c>
      <c r="T47">
        <v>0</v>
      </c>
      <c r="U47">
        <v>402.85674</v>
      </c>
      <c r="V47">
        <v>19.942260000000001</v>
      </c>
      <c r="W47">
        <v>33.476936000000002</v>
      </c>
      <c r="X47">
        <v>141.664986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8.7264940000000006</v>
      </c>
      <c r="AG47">
        <v>37.397942</v>
      </c>
      <c r="AH47">
        <v>0</v>
      </c>
      <c r="AI47">
        <v>0</v>
      </c>
      <c r="AJ47">
        <v>0</v>
      </c>
      <c r="AK47">
        <v>52.493454</v>
      </c>
      <c r="AL47">
        <v>1.341413</v>
      </c>
      <c r="AM47">
        <v>0</v>
      </c>
      <c r="AN47">
        <v>0.84654099999999999</v>
      </c>
      <c r="AO47">
        <v>0</v>
      </c>
      <c r="AP47">
        <v>0</v>
      </c>
      <c r="AQ47">
        <v>0</v>
      </c>
      <c r="AR47">
        <v>25.489152000000001</v>
      </c>
      <c r="AS47">
        <v>8.0233109999999996</v>
      </c>
      <c r="AT47">
        <v>19.240016000000001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2304.3983169999997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653.38077999999996</v>
      </c>
      <c r="L48">
        <v>418.88846999999998</v>
      </c>
      <c r="M48">
        <v>88.504000000000005</v>
      </c>
      <c r="N48">
        <v>113.63625</v>
      </c>
      <c r="O48">
        <v>59.480460000000001</v>
      </c>
      <c r="P48">
        <v>131.85172</v>
      </c>
      <c r="Q48">
        <v>20.990839999999999</v>
      </c>
      <c r="R48">
        <v>40.779276000000003</v>
      </c>
      <c r="S48">
        <v>25.387276</v>
      </c>
      <c r="T48">
        <v>0</v>
      </c>
      <c r="U48">
        <v>402.85674</v>
      </c>
      <c r="V48">
        <v>19.942260000000001</v>
      </c>
      <c r="W48">
        <v>33.476936000000002</v>
      </c>
      <c r="X48">
        <v>141.664986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8.7264940000000006</v>
      </c>
      <c r="AG48">
        <v>37.397942</v>
      </c>
      <c r="AH48">
        <v>0</v>
      </c>
      <c r="AI48">
        <v>0</v>
      </c>
      <c r="AJ48">
        <v>0</v>
      </c>
      <c r="AK48">
        <v>52.493454</v>
      </c>
      <c r="AL48">
        <v>1.341413</v>
      </c>
      <c r="AM48">
        <v>0</v>
      </c>
      <c r="AN48">
        <v>0.84654099999999999</v>
      </c>
      <c r="AO48">
        <v>0</v>
      </c>
      <c r="AP48">
        <v>0</v>
      </c>
      <c r="AQ48">
        <v>0</v>
      </c>
      <c r="AR48">
        <v>25.489152000000001</v>
      </c>
      <c r="AS48">
        <v>8.0233109999999996</v>
      </c>
      <c r="AT48">
        <v>19.240016000000001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2304.3983169999997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653.38077999999996</v>
      </c>
      <c r="L49">
        <v>418.88846999999998</v>
      </c>
      <c r="M49">
        <v>88.504000000000005</v>
      </c>
      <c r="N49">
        <v>113.63625</v>
      </c>
      <c r="O49">
        <v>59.480460000000001</v>
      </c>
      <c r="P49">
        <v>131.85172</v>
      </c>
      <c r="Q49">
        <v>20.990839999999999</v>
      </c>
      <c r="R49">
        <v>40.779276000000003</v>
      </c>
      <c r="S49">
        <v>25.387276</v>
      </c>
      <c r="T49">
        <v>0</v>
      </c>
      <c r="U49">
        <v>402.85674</v>
      </c>
      <c r="V49">
        <v>19.942260000000001</v>
      </c>
      <c r="W49">
        <v>33.476936000000002</v>
      </c>
      <c r="X49">
        <v>141.664986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8.7264940000000006</v>
      </c>
      <c r="AG49">
        <v>37.603425999999999</v>
      </c>
      <c r="AH49">
        <v>0</v>
      </c>
      <c r="AI49">
        <v>0</v>
      </c>
      <c r="AJ49">
        <v>0</v>
      </c>
      <c r="AK49">
        <v>52.493454</v>
      </c>
      <c r="AL49">
        <v>1.341413</v>
      </c>
      <c r="AM49">
        <v>0</v>
      </c>
      <c r="AN49">
        <v>0.84654099999999999</v>
      </c>
      <c r="AO49">
        <v>0</v>
      </c>
      <c r="AP49">
        <v>0</v>
      </c>
      <c r="AQ49">
        <v>0</v>
      </c>
      <c r="AR49">
        <v>2.6551200000000001</v>
      </c>
      <c r="AS49">
        <v>8.0233109999999996</v>
      </c>
      <c r="AT49">
        <v>19.102965000000001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2281.6327179999994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653.38077999999996</v>
      </c>
      <c r="L50">
        <v>418.88846999999998</v>
      </c>
      <c r="M50">
        <v>88.504000000000005</v>
      </c>
      <c r="N50">
        <v>113.63625</v>
      </c>
      <c r="O50">
        <v>59.480460000000001</v>
      </c>
      <c r="P50">
        <v>131.85172</v>
      </c>
      <c r="Q50">
        <v>20.990839999999999</v>
      </c>
      <c r="R50">
        <v>40.779276000000003</v>
      </c>
      <c r="S50">
        <v>25.387276</v>
      </c>
      <c r="T50">
        <v>0</v>
      </c>
      <c r="U50">
        <v>402.85674</v>
      </c>
      <c r="V50">
        <v>19.942260000000001</v>
      </c>
      <c r="W50">
        <v>33.476936000000002</v>
      </c>
      <c r="X50">
        <v>141.664986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8.7264940000000006</v>
      </c>
      <c r="AG50">
        <v>37.603425999999999</v>
      </c>
      <c r="AH50">
        <v>0</v>
      </c>
      <c r="AI50">
        <v>0</v>
      </c>
      <c r="AJ50">
        <v>0</v>
      </c>
      <c r="AK50">
        <v>52.493454</v>
      </c>
      <c r="AL50">
        <v>1.341413</v>
      </c>
      <c r="AM50">
        <v>0</v>
      </c>
      <c r="AN50">
        <v>0.84654099999999999</v>
      </c>
      <c r="AO50">
        <v>0</v>
      </c>
      <c r="AP50">
        <v>0</v>
      </c>
      <c r="AQ50">
        <v>0</v>
      </c>
      <c r="AR50">
        <v>1.2744580000000001</v>
      </c>
      <c r="AS50">
        <v>8.0233109999999996</v>
      </c>
      <c r="AT50">
        <v>19.240016000000001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2280.3891069999995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609.88933699999995</v>
      </c>
      <c r="L51">
        <v>418.88846999999998</v>
      </c>
      <c r="M51">
        <v>88.504000000000005</v>
      </c>
      <c r="N51">
        <v>113.63625</v>
      </c>
      <c r="O51">
        <v>59.480460000000001</v>
      </c>
      <c r="P51">
        <v>131.85172</v>
      </c>
      <c r="Q51">
        <v>20.990839999999999</v>
      </c>
      <c r="R51">
        <v>40.779276000000003</v>
      </c>
      <c r="S51">
        <v>25.387276</v>
      </c>
      <c r="T51">
        <v>0</v>
      </c>
      <c r="U51">
        <v>402.85674</v>
      </c>
      <c r="V51">
        <v>19.942260000000001</v>
      </c>
      <c r="W51">
        <v>33.476936000000002</v>
      </c>
      <c r="X51">
        <v>141.664986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37.808909</v>
      </c>
      <c r="AH51">
        <v>0</v>
      </c>
      <c r="AI51">
        <v>0</v>
      </c>
      <c r="AJ51">
        <v>0</v>
      </c>
      <c r="AK51">
        <v>52.493454</v>
      </c>
      <c r="AL51">
        <v>1.341413</v>
      </c>
      <c r="AM51">
        <v>0</v>
      </c>
      <c r="AN51">
        <v>0.84654099999999999</v>
      </c>
      <c r="AO51">
        <v>0</v>
      </c>
      <c r="AP51">
        <v>0</v>
      </c>
      <c r="AQ51">
        <v>0</v>
      </c>
      <c r="AR51">
        <v>1.2744580000000001</v>
      </c>
      <c r="AS51">
        <v>4.3998799999999996</v>
      </c>
      <c r="AT51">
        <v>19.114360999999999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2224.6275669999991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583.17257700000005</v>
      </c>
      <c r="L52">
        <v>418.88846999999998</v>
      </c>
      <c r="M52">
        <v>88.504000000000005</v>
      </c>
      <c r="N52">
        <v>113.63625</v>
      </c>
      <c r="O52">
        <v>59.480460000000001</v>
      </c>
      <c r="P52">
        <v>131.85172</v>
      </c>
      <c r="Q52">
        <v>20.990839999999999</v>
      </c>
      <c r="R52">
        <v>40.779276000000003</v>
      </c>
      <c r="S52">
        <v>25.387276</v>
      </c>
      <c r="T52">
        <v>0</v>
      </c>
      <c r="U52">
        <v>402.85674</v>
      </c>
      <c r="V52">
        <v>19.942260000000001</v>
      </c>
      <c r="W52">
        <v>33.476936000000002</v>
      </c>
      <c r="X52">
        <v>141.664986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37.808909</v>
      </c>
      <c r="AH52">
        <v>0</v>
      </c>
      <c r="AI52">
        <v>0</v>
      </c>
      <c r="AJ52">
        <v>0</v>
      </c>
      <c r="AK52">
        <v>52.493454</v>
      </c>
      <c r="AL52">
        <v>1.341413</v>
      </c>
      <c r="AM52">
        <v>0</v>
      </c>
      <c r="AN52">
        <v>0.84654099999999999</v>
      </c>
      <c r="AO52">
        <v>0</v>
      </c>
      <c r="AP52">
        <v>0</v>
      </c>
      <c r="AQ52">
        <v>0</v>
      </c>
      <c r="AR52">
        <v>1.2744580000000001</v>
      </c>
      <c r="AS52">
        <v>4.3998799999999996</v>
      </c>
      <c r="AT52">
        <v>19.240016000000001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2198.0364619999996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583.17257700000005</v>
      </c>
      <c r="L53">
        <v>418.88846999999998</v>
      </c>
      <c r="M53">
        <v>88.504000000000005</v>
      </c>
      <c r="N53">
        <v>113.63625</v>
      </c>
      <c r="O53">
        <v>59.480460000000001</v>
      </c>
      <c r="P53">
        <v>131.85172</v>
      </c>
      <c r="Q53">
        <v>20.990839999999999</v>
      </c>
      <c r="R53">
        <v>40.779276000000003</v>
      </c>
      <c r="S53">
        <v>25.387276</v>
      </c>
      <c r="T53">
        <v>0</v>
      </c>
      <c r="U53">
        <v>402.85674</v>
      </c>
      <c r="V53">
        <v>19.942260000000001</v>
      </c>
      <c r="W53">
        <v>33.476936000000002</v>
      </c>
      <c r="X53">
        <v>141.664986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38.014392000000001</v>
      </c>
      <c r="AH53">
        <v>0</v>
      </c>
      <c r="AI53">
        <v>0</v>
      </c>
      <c r="AJ53">
        <v>0</v>
      </c>
      <c r="AK53">
        <v>52.493454</v>
      </c>
      <c r="AL53">
        <v>1.341413</v>
      </c>
      <c r="AM53">
        <v>0</v>
      </c>
      <c r="AN53">
        <v>0.84654099999999999</v>
      </c>
      <c r="AO53">
        <v>0</v>
      </c>
      <c r="AP53">
        <v>0</v>
      </c>
      <c r="AQ53">
        <v>0</v>
      </c>
      <c r="AR53">
        <v>1.2744580000000001</v>
      </c>
      <c r="AS53">
        <v>4.3998799999999996</v>
      </c>
      <c r="AT53">
        <v>19.240016000000001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2198.2419449999998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579.98931900000002</v>
      </c>
      <c r="L54">
        <v>418.88846999999998</v>
      </c>
      <c r="M54">
        <v>88.504000000000005</v>
      </c>
      <c r="N54">
        <v>113.63625</v>
      </c>
      <c r="O54">
        <v>59.480460000000001</v>
      </c>
      <c r="P54">
        <v>131.85172</v>
      </c>
      <c r="Q54">
        <v>20.990839999999999</v>
      </c>
      <c r="R54">
        <v>40.779276000000003</v>
      </c>
      <c r="S54">
        <v>25.387276</v>
      </c>
      <c r="T54">
        <v>0</v>
      </c>
      <c r="U54">
        <v>402.85674</v>
      </c>
      <c r="V54">
        <v>19.942260000000001</v>
      </c>
      <c r="W54">
        <v>33.476936000000002</v>
      </c>
      <c r="X54">
        <v>141.664986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38.014392000000001</v>
      </c>
      <c r="AH54">
        <v>0</v>
      </c>
      <c r="AI54">
        <v>0</v>
      </c>
      <c r="AJ54">
        <v>0</v>
      </c>
      <c r="AK54">
        <v>52.493454</v>
      </c>
      <c r="AL54">
        <v>1.341413</v>
      </c>
      <c r="AM54">
        <v>0</v>
      </c>
      <c r="AN54">
        <v>0.84654099999999999</v>
      </c>
      <c r="AO54">
        <v>0</v>
      </c>
      <c r="AP54">
        <v>0</v>
      </c>
      <c r="AQ54">
        <v>0</v>
      </c>
      <c r="AR54">
        <v>1.2744580000000001</v>
      </c>
      <c r="AS54">
        <v>4.3998799999999996</v>
      </c>
      <c r="AT54">
        <v>19.240016000000001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2195.0586869999997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563.73199999999997</v>
      </c>
      <c r="L55">
        <v>353.47484900000001</v>
      </c>
      <c r="M55">
        <v>88.504000000000005</v>
      </c>
      <c r="N55">
        <v>113.63625</v>
      </c>
      <c r="O55">
        <v>59.480460000000001</v>
      </c>
      <c r="P55">
        <v>131.85172</v>
      </c>
      <c r="Q55">
        <v>18.545147</v>
      </c>
      <c r="R55">
        <v>36.193325999999999</v>
      </c>
      <c r="S55">
        <v>22.786894</v>
      </c>
      <c r="T55">
        <v>0</v>
      </c>
      <c r="U55">
        <v>402.85674</v>
      </c>
      <c r="V55">
        <v>19.942260000000001</v>
      </c>
      <c r="W55">
        <v>33.476936000000002</v>
      </c>
      <c r="X55">
        <v>141.664986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38.219875000000002</v>
      </c>
      <c r="AH55">
        <v>0</v>
      </c>
      <c r="AI55">
        <v>0</v>
      </c>
      <c r="AJ55">
        <v>0</v>
      </c>
      <c r="AK55">
        <v>52.493454</v>
      </c>
      <c r="AL55">
        <v>1.341413</v>
      </c>
      <c r="AM55">
        <v>0</v>
      </c>
      <c r="AN55">
        <v>0.84654099999999999</v>
      </c>
      <c r="AO55">
        <v>0</v>
      </c>
      <c r="AP55">
        <v>0</v>
      </c>
      <c r="AQ55">
        <v>0</v>
      </c>
      <c r="AR55">
        <v>1.2744580000000001</v>
      </c>
      <c r="AS55">
        <v>4.3998799999999996</v>
      </c>
      <c r="AT55">
        <v>18.368494999999999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2103.089684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513.70799999999997</v>
      </c>
      <c r="L56">
        <v>232.114631</v>
      </c>
      <c r="M56">
        <v>88.504000000000005</v>
      </c>
      <c r="N56">
        <v>113.63625</v>
      </c>
      <c r="O56">
        <v>59.480460000000001</v>
      </c>
      <c r="P56">
        <v>131.85172</v>
      </c>
      <c r="Q56">
        <v>18.545147</v>
      </c>
      <c r="R56">
        <v>36.193325999999999</v>
      </c>
      <c r="S56">
        <v>22.786894</v>
      </c>
      <c r="T56">
        <v>0</v>
      </c>
      <c r="U56">
        <v>402.85674</v>
      </c>
      <c r="V56">
        <v>19.942260000000001</v>
      </c>
      <c r="W56">
        <v>33.476936000000002</v>
      </c>
      <c r="X56">
        <v>141.664986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38.219875000000002</v>
      </c>
      <c r="AH56">
        <v>0</v>
      </c>
      <c r="AI56">
        <v>0</v>
      </c>
      <c r="AJ56">
        <v>0</v>
      </c>
      <c r="AK56">
        <v>52.493454</v>
      </c>
      <c r="AL56">
        <v>1.341413</v>
      </c>
      <c r="AM56">
        <v>0</v>
      </c>
      <c r="AN56">
        <v>0.84654099999999999</v>
      </c>
      <c r="AO56">
        <v>0</v>
      </c>
      <c r="AP56">
        <v>0</v>
      </c>
      <c r="AQ56">
        <v>0</v>
      </c>
      <c r="AR56">
        <v>1.2744580000000001</v>
      </c>
      <c r="AS56">
        <v>4.3998799999999996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1932.5769870000001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476.19</v>
      </c>
      <c r="L57">
        <v>232.114631</v>
      </c>
      <c r="M57">
        <v>88.504000000000005</v>
      </c>
      <c r="N57">
        <v>113.63625</v>
      </c>
      <c r="O57">
        <v>59.480460000000001</v>
      </c>
      <c r="P57">
        <v>131.85172</v>
      </c>
      <c r="Q57">
        <v>18.545147</v>
      </c>
      <c r="R57">
        <v>36.193325999999999</v>
      </c>
      <c r="S57">
        <v>22.786894</v>
      </c>
      <c r="T57">
        <v>0</v>
      </c>
      <c r="U57">
        <v>402.85674</v>
      </c>
      <c r="V57">
        <v>19.942260000000001</v>
      </c>
      <c r="W57">
        <v>33.476936000000002</v>
      </c>
      <c r="X57">
        <v>141.664986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38.425358000000003</v>
      </c>
      <c r="AH57">
        <v>0</v>
      </c>
      <c r="AI57">
        <v>0</v>
      </c>
      <c r="AJ57">
        <v>0</v>
      </c>
      <c r="AK57">
        <v>52.493454</v>
      </c>
      <c r="AL57">
        <v>1.341413</v>
      </c>
      <c r="AM57">
        <v>0</v>
      </c>
      <c r="AN57">
        <v>0.84654099999999999</v>
      </c>
      <c r="AO57">
        <v>0</v>
      </c>
      <c r="AP57">
        <v>0</v>
      </c>
      <c r="AQ57">
        <v>0</v>
      </c>
      <c r="AR57">
        <v>1.2744580000000001</v>
      </c>
      <c r="AS57">
        <v>4.3998799999999996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1895.2644700000001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448.29199999999997</v>
      </c>
      <c r="L58">
        <v>291.75863099999998</v>
      </c>
      <c r="M58">
        <v>88.504000000000005</v>
      </c>
      <c r="N58">
        <v>113.63625</v>
      </c>
      <c r="O58">
        <v>59.480460000000001</v>
      </c>
      <c r="P58">
        <v>131.85172</v>
      </c>
      <c r="Q58">
        <v>18.545147</v>
      </c>
      <c r="R58">
        <v>36.193325999999999</v>
      </c>
      <c r="S58">
        <v>22.786894</v>
      </c>
      <c r="T58">
        <v>0</v>
      </c>
      <c r="U58">
        <v>402.85674</v>
      </c>
      <c r="V58">
        <v>19.942260000000001</v>
      </c>
      <c r="W58">
        <v>33.476936000000002</v>
      </c>
      <c r="X58">
        <v>141.664986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38.425358000000003</v>
      </c>
      <c r="AH58">
        <v>0</v>
      </c>
      <c r="AI58">
        <v>0</v>
      </c>
      <c r="AJ58">
        <v>0</v>
      </c>
      <c r="AK58">
        <v>52.493454</v>
      </c>
      <c r="AL58">
        <v>1.341413</v>
      </c>
      <c r="AM58">
        <v>0</v>
      </c>
      <c r="AN58">
        <v>0.84654099999999999</v>
      </c>
      <c r="AO58">
        <v>0</v>
      </c>
      <c r="AP58">
        <v>0</v>
      </c>
      <c r="AQ58">
        <v>0</v>
      </c>
      <c r="AR58">
        <v>1.2744580000000001</v>
      </c>
      <c r="AS58">
        <v>4.3998799999999996</v>
      </c>
      <c r="AT58">
        <v>19.227713000000001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1926.998167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390.572</v>
      </c>
      <c r="L59">
        <v>291.75863099999998</v>
      </c>
      <c r="M59">
        <v>88.504000000000005</v>
      </c>
      <c r="N59">
        <v>113.63625</v>
      </c>
      <c r="O59">
        <v>59.480460000000001</v>
      </c>
      <c r="P59">
        <v>131.85172</v>
      </c>
      <c r="Q59">
        <v>18.545147</v>
      </c>
      <c r="R59">
        <v>36.193325999999999</v>
      </c>
      <c r="S59">
        <v>22.786894</v>
      </c>
      <c r="T59">
        <v>0</v>
      </c>
      <c r="U59">
        <v>402.85674</v>
      </c>
      <c r="V59">
        <v>19.942260000000001</v>
      </c>
      <c r="W59">
        <v>33.476936000000002</v>
      </c>
      <c r="X59">
        <v>141.664986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38.630842000000001</v>
      </c>
      <c r="AH59">
        <v>0</v>
      </c>
      <c r="AI59">
        <v>0</v>
      </c>
      <c r="AJ59">
        <v>0</v>
      </c>
      <c r="AK59">
        <v>52.493454</v>
      </c>
      <c r="AL59">
        <v>1.341413</v>
      </c>
      <c r="AM59">
        <v>0</v>
      </c>
      <c r="AN59">
        <v>0.84654099999999999</v>
      </c>
      <c r="AO59">
        <v>0</v>
      </c>
      <c r="AP59">
        <v>0</v>
      </c>
      <c r="AQ59">
        <v>0</v>
      </c>
      <c r="AR59">
        <v>1.2744580000000001</v>
      </c>
      <c r="AS59">
        <v>4.3998799999999996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1869.4959540000002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390.572</v>
      </c>
      <c r="L60">
        <v>310.99863099999999</v>
      </c>
      <c r="M60">
        <v>88.504000000000005</v>
      </c>
      <c r="N60">
        <v>113.63625</v>
      </c>
      <c r="O60">
        <v>59.480460000000001</v>
      </c>
      <c r="P60">
        <v>131.85172</v>
      </c>
      <c r="Q60">
        <v>18.545147</v>
      </c>
      <c r="R60">
        <v>36.193325999999999</v>
      </c>
      <c r="S60">
        <v>22.786894</v>
      </c>
      <c r="T60">
        <v>0</v>
      </c>
      <c r="U60">
        <v>402.85674</v>
      </c>
      <c r="V60">
        <v>19.942260000000001</v>
      </c>
      <c r="W60">
        <v>33.476936000000002</v>
      </c>
      <c r="X60">
        <v>141.664986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38.630842000000001</v>
      </c>
      <c r="AH60">
        <v>0</v>
      </c>
      <c r="AI60">
        <v>0</v>
      </c>
      <c r="AJ60">
        <v>0</v>
      </c>
      <c r="AK60">
        <v>52.493454</v>
      </c>
      <c r="AL60">
        <v>1.341413</v>
      </c>
      <c r="AM60">
        <v>0</v>
      </c>
      <c r="AN60">
        <v>0.84654099999999999</v>
      </c>
      <c r="AO60">
        <v>0</v>
      </c>
      <c r="AP60">
        <v>0</v>
      </c>
      <c r="AQ60">
        <v>0</v>
      </c>
      <c r="AR60">
        <v>1.2744580000000001</v>
      </c>
      <c r="AS60">
        <v>4.3998799999999996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1888.7359540000002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360.75</v>
      </c>
      <c r="L61">
        <v>308.14783999999997</v>
      </c>
      <c r="M61">
        <v>88.504000000000005</v>
      </c>
      <c r="N61">
        <v>113.63625</v>
      </c>
      <c r="O61">
        <v>59.480460000000001</v>
      </c>
      <c r="P61">
        <v>131.85172</v>
      </c>
      <c r="Q61">
        <v>14.203353</v>
      </c>
      <c r="R61">
        <v>36.193325999999999</v>
      </c>
      <c r="S61">
        <v>17.533892999999999</v>
      </c>
      <c r="T61">
        <v>0</v>
      </c>
      <c r="U61">
        <v>402.85674</v>
      </c>
      <c r="V61">
        <v>19.942260000000001</v>
      </c>
      <c r="W61">
        <v>33.476936000000002</v>
      </c>
      <c r="X61">
        <v>141.664986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38.836325000000002</v>
      </c>
      <c r="AH61">
        <v>0</v>
      </c>
      <c r="AI61">
        <v>0</v>
      </c>
      <c r="AJ61">
        <v>0</v>
      </c>
      <c r="AK61">
        <v>52.493454</v>
      </c>
      <c r="AL61">
        <v>1.341413</v>
      </c>
      <c r="AM61">
        <v>0</v>
      </c>
      <c r="AN61">
        <v>0.84654099999999999</v>
      </c>
      <c r="AO61">
        <v>0</v>
      </c>
      <c r="AP61">
        <v>0</v>
      </c>
      <c r="AQ61">
        <v>14.24241</v>
      </c>
      <c r="AR61">
        <v>1.2744580000000001</v>
      </c>
      <c r="AS61">
        <v>4.3998799999999996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1860.9162610000001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360.75</v>
      </c>
      <c r="L62">
        <v>310.99863099999999</v>
      </c>
      <c r="M62">
        <v>88.504000000000005</v>
      </c>
      <c r="N62">
        <v>113.63625</v>
      </c>
      <c r="O62">
        <v>59.480460000000001</v>
      </c>
      <c r="P62">
        <v>131.85172</v>
      </c>
      <c r="Q62">
        <v>14.203353</v>
      </c>
      <c r="R62">
        <v>36.193325999999999</v>
      </c>
      <c r="S62">
        <v>17.533892999999999</v>
      </c>
      <c r="T62">
        <v>0</v>
      </c>
      <c r="U62">
        <v>402.85674</v>
      </c>
      <c r="V62">
        <v>19.942260000000001</v>
      </c>
      <c r="W62">
        <v>33.476936000000002</v>
      </c>
      <c r="X62">
        <v>141.664986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38.836325000000002</v>
      </c>
      <c r="AH62">
        <v>0</v>
      </c>
      <c r="AI62">
        <v>0</v>
      </c>
      <c r="AJ62">
        <v>0</v>
      </c>
      <c r="AK62">
        <v>52.493454</v>
      </c>
      <c r="AL62">
        <v>1.341413</v>
      </c>
      <c r="AM62">
        <v>0</v>
      </c>
      <c r="AN62">
        <v>0.84654099999999999</v>
      </c>
      <c r="AO62">
        <v>0</v>
      </c>
      <c r="AP62">
        <v>0</v>
      </c>
      <c r="AQ62">
        <v>14.24241</v>
      </c>
      <c r="AR62">
        <v>1.2744580000000001</v>
      </c>
      <c r="AS62">
        <v>4.3998799999999996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1863.7670520000001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360.75</v>
      </c>
      <c r="L63">
        <v>325.428631</v>
      </c>
      <c r="M63">
        <v>88.504000000000005</v>
      </c>
      <c r="N63">
        <v>113.63625</v>
      </c>
      <c r="O63">
        <v>59.480460000000001</v>
      </c>
      <c r="P63">
        <v>131.85172</v>
      </c>
      <c r="Q63">
        <v>18.444286999999999</v>
      </c>
      <c r="R63">
        <v>36.193325999999999</v>
      </c>
      <c r="S63">
        <v>22.786894</v>
      </c>
      <c r="T63">
        <v>0</v>
      </c>
      <c r="U63">
        <v>402.85674</v>
      </c>
      <c r="V63">
        <v>19.942260000000001</v>
      </c>
      <c r="W63">
        <v>33.476936000000002</v>
      </c>
      <c r="X63">
        <v>141.664986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15.852656</v>
      </c>
      <c r="AF63">
        <v>0</v>
      </c>
      <c r="AG63">
        <v>39.041808000000003</v>
      </c>
      <c r="AH63">
        <v>0</v>
      </c>
      <c r="AI63">
        <v>0</v>
      </c>
      <c r="AJ63">
        <v>0</v>
      </c>
      <c r="AK63">
        <v>52.493454</v>
      </c>
      <c r="AL63">
        <v>1.341413</v>
      </c>
      <c r="AM63">
        <v>0</v>
      </c>
      <c r="AN63">
        <v>0.84654099999999999</v>
      </c>
      <c r="AO63">
        <v>0</v>
      </c>
      <c r="AP63">
        <v>0</v>
      </c>
      <c r="AQ63">
        <v>14.24241</v>
      </c>
      <c r="AR63">
        <v>1.2744580000000001</v>
      </c>
      <c r="AS63">
        <v>4.3998799999999996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1903.7491260000002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373.25599999999997</v>
      </c>
      <c r="L64">
        <v>338.89663100000001</v>
      </c>
      <c r="M64">
        <v>88.504000000000005</v>
      </c>
      <c r="N64">
        <v>113.63625</v>
      </c>
      <c r="O64">
        <v>59.480460000000001</v>
      </c>
      <c r="P64">
        <v>131.85172</v>
      </c>
      <c r="Q64">
        <v>18.545147</v>
      </c>
      <c r="R64">
        <v>36.193325999999999</v>
      </c>
      <c r="S64">
        <v>22.786894</v>
      </c>
      <c r="T64">
        <v>0</v>
      </c>
      <c r="U64">
        <v>402.85674</v>
      </c>
      <c r="V64">
        <v>19.942260000000001</v>
      </c>
      <c r="W64">
        <v>33.476936000000002</v>
      </c>
      <c r="X64">
        <v>141.664986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15.852656</v>
      </c>
      <c r="AF64">
        <v>0</v>
      </c>
      <c r="AG64">
        <v>39.041808000000003</v>
      </c>
      <c r="AH64">
        <v>0</v>
      </c>
      <c r="AI64">
        <v>0</v>
      </c>
      <c r="AJ64">
        <v>0</v>
      </c>
      <c r="AK64">
        <v>52.493454</v>
      </c>
      <c r="AL64">
        <v>1.341413</v>
      </c>
      <c r="AM64">
        <v>0</v>
      </c>
      <c r="AN64">
        <v>0.84654099999999999</v>
      </c>
      <c r="AO64">
        <v>0</v>
      </c>
      <c r="AP64">
        <v>0</v>
      </c>
      <c r="AQ64">
        <v>28.484819999999999</v>
      </c>
      <c r="AR64">
        <v>1.2744580000000001</v>
      </c>
      <c r="AS64">
        <v>4.3998799999999996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1944.0663959999999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372.29399999999998</v>
      </c>
      <c r="L65">
        <v>354.28863100000001</v>
      </c>
      <c r="M65">
        <v>88.504000000000005</v>
      </c>
      <c r="N65">
        <v>113.63625</v>
      </c>
      <c r="O65">
        <v>59.480460000000001</v>
      </c>
      <c r="P65">
        <v>131.85172</v>
      </c>
      <c r="Q65">
        <v>18.545147</v>
      </c>
      <c r="R65">
        <v>36.193325999999999</v>
      </c>
      <c r="S65">
        <v>22.786894</v>
      </c>
      <c r="T65">
        <v>0</v>
      </c>
      <c r="U65">
        <v>402.85674</v>
      </c>
      <c r="V65">
        <v>19.942260000000001</v>
      </c>
      <c r="W65">
        <v>33.476936000000002</v>
      </c>
      <c r="X65">
        <v>141.664986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15.852656</v>
      </c>
      <c r="AF65">
        <v>0</v>
      </c>
      <c r="AG65">
        <v>39.247290999999997</v>
      </c>
      <c r="AH65">
        <v>0</v>
      </c>
      <c r="AI65">
        <v>0</v>
      </c>
      <c r="AJ65">
        <v>0</v>
      </c>
      <c r="AK65">
        <v>52.493454</v>
      </c>
      <c r="AL65">
        <v>1.341413</v>
      </c>
      <c r="AM65">
        <v>0</v>
      </c>
      <c r="AN65">
        <v>0.84654099999999999</v>
      </c>
      <c r="AO65">
        <v>0</v>
      </c>
      <c r="AP65">
        <v>0</v>
      </c>
      <c r="AQ65">
        <v>28.484819999999999</v>
      </c>
      <c r="AR65">
        <v>1.2744580000000001</v>
      </c>
      <c r="AS65">
        <v>4.3998799999999996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1958.701879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384.8</v>
      </c>
      <c r="L66">
        <v>354.28863100000001</v>
      </c>
      <c r="M66">
        <v>88.504000000000005</v>
      </c>
      <c r="N66">
        <v>113.63625</v>
      </c>
      <c r="O66">
        <v>59.480460000000001</v>
      </c>
      <c r="P66">
        <v>131.85172</v>
      </c>
      <c r="Q66">
        <v>18.545147</v>
      </c>
      <c r="R66">
        <v>36.193325999999999</v>
      </c>
      <c r="S66">
        <v>22.786894</v>
      </c>
      <c r="T66">
        <v>0</v>
      </c>
      <c r="U66">
        <v>402.85674</v>
      </c>
      <c r="V66">
        <v>19.942260000000001</v>
      </c>
      <c r="W66">
        <v>33.476936000000002</v>
      </c>
      <c r="X66">
        <v>141.664986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15.852656</v>
      </c>
      <c r="AF66">
        <v>0</v>
      </c>
      <c r="AG66">
        <v>39.247290999999997</v>
      </c>
      <c r="AH66">
        <v>0</v>
      </c>
      <c r="AI66">
        <v>0</v>
      </c>
      <c r="AJ66">
        <v>0</v>
      </c>
      <c r="AK66">
        <v>52.493454</v>
      </c>
      <c r="AL66">
        <v>1.341413</v>
      </c>
      <c r="AM66">
        <v>0</v>
      </c>
      <c r="AN66">
        <v>0.84654099999999999</v>
      </c>
      <c r="AO66">
        <v>0</v>
      </c>
      <c r="AP66">
        <v>0</v>
      </c>
      <c r="AQ66">
        <v>41.81814</v>
      </c>
      <c r="AR66">
        <v>1.2744580000000001</v>
      </c>
      <c r="AS66">
        <v>4.3998799999999996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1984.5411990000002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457.27226100000001</v>
      </c>
      <c r="L67">
        <v>354.28863100000001</v>
      </c>
      <c r="M67">
        <v>88.504000000000005</v>
      </c>
      <c r="N67">
        <v>113.63625</v>
      </c>
      <c r="O67">
        <v>59.480460000000001</v>
      </c>
      <c r="P67">
        <v>131.85172</v>
      </c>
      <c r="Q67">
        <v>20.978437</v>
      </c>
      <c r="R67">
        <v>40.594008000000002</v>
      </c>
      <c r="S67">
        <v>25.271677</v>
      </c>
      <c r="T67">
        <v>0</v>
      </c>
      <c r="U67">
        <v>402.85674</v>
      </c>
      <c r="V67">
        <v>19.942260000000001</v>
      </c>
      <c r="W67">
        <v>33.476936000000002</v>
      </c>
      <c r="X67">
        <v>141.664986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15.852656</v>
      </c>
      <c r="AF67">
        <v>0</v>
      </c>
      <c r="AG67">
        <v>39.452773999999998</v>
      </c>
      <c r="AH67">
        <v>0</v>
      </c>
      <c r="AI67">
        <v>0</v>
      </c>
      <c r="AJ67">
        <v>0</v>
      </c>
      <c r="AK67">
        <v>52.493454</v>
      </c>
      <c r="AL67">
        <v>1.341413</v>
      </c>
      <c r="AM67">
        <v>0</v>
      </c>
      <c r="AN67">
        <v>0.84654099999999999</v>
      </c>
      <c r="AO67">
        <v>0</v>
      </c>
      <c r="AP67">
        <v>6.7777710000000004</v>
      </c>
      <c r="AQ67">
        <v>41.81814</v>
      </c>
      <c r="AR67">
        <v>1.2744580000000001</v>
      </c>
      <c r="AS67">
        <v>4.3998799999999996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2073.3154690000001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595.67944299999999</v>
      </c>
      <c r="L68">
        <v>418.88846999999998</v>
      </c>
      <c r="M68">
        <v>88.504000000000005</v>
      </c>
      <c r="N68">
        <v>113.63625</v>
      </c>
      <c r="O68">
        <v>59.480460000000001</v>
      </c>
      <c r="P68">
        <v>131.85172</v>
      </c>
      <c r="Q68">
        <v>20.990839999999999</v>
      </c>
      <c r="R68">
        <v>40.779276000000003</v>
      </c>
      <c r="S68">
        <v>25.387276</v>
      </c>
      <c r="T68">
        <v>0</v>
      </c>
      <c r="U68">
        <v>402.85674</v>
      </c>
      <c r="V68">
        <v>19.942260000000001</v>
      </c>
      <c r="W68">
        <v>33.476936000000002</v>
      </c>
      <c r="X68">
        <v>141.664986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15.852656</v>
      </c>
      <c r="AF68">
        <v>0</v>
      </c>
      <c r="AG68">
        <v>39.452773999999998</v>
      </c>
      <c r="AH68">
        <v>17.673672</v>
      </c>
      <c r="AI68">
        <v>0</v>
      </c>
      <c r="AJ68">
        <v>0</v>
      </c>
      <c r="AK68">
        <v>52.493454</v>
      </c>
      <c r="AL68">
        <v>1.341413</v>
      </c>
      <c r="AM68">
        <v>0</v>
      </c>
      <c r="AN68">
        <v>0.84654099999999999</v>
      </c>
      <c r="AO68">
        <v>0</v>
      </c>
      <c r="AP68">
        <v>6.7777710000000004</v>
      </c>
      <c r="AQ68">
        <v>41.81814</v>
      </c>
      <c r="AR68">
        <v>1.2744580000000001</v>
      </c>
      <c r="AS68">
        <v>4.3998799999999996</v>
      </c>
      <c r="AT68">
        <v>19.240016000000001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2294.3094319999996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653.38077999999996</v>
      </c>
      <c r="L69">
        <v>418.88846999999998</v>
      </c>
      <c r="M69">
        <v>88.504000000000005</v>
      </c>
      <c r="N69">
        <v>113.63625</v>
      </c>
      <c r="O69">
        <v>59.480460000000001</v>
      </c>
      <c r="P69">
        <v>131.85172</v>
      </c>
      <c r="Q69">
        <v>20.990839999999999</v>
      </c>
      <c r="R69">
        <v>40.779276000000003</v>
      </c>
      <c r="S69">
        <v>25.387276</v>
      </c>
      <c r="T69">
        <v>0</v>
      </c>
      <c r="U69">
        <v>402.85674</v>
      </c>
      <c r="V69">
        <v>19.942260000000001</v>
      </c>
      <c r="W69">
        <v>33.476936000000002</v>
      </c>
      <c r="X69">
        <v>141.664986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15.852656</v>
      </c>
      <c r="AF69">
        <v>8.7264940000000006</v>
      </c>
      <c r="AG69">
        <v>39.658257999999996</v>
      </c>
      <c r="AH69">
        <v>21.864336000000002</v>
      </c>
      <c r="AI69">
        <v>0</v>
      </c>
      <c r="AJ69">
        <v>0</v>
      </c>
      <c r="AK69">
        <v>52.493454</v>
      </c>
      <c r="AL69">
        <v>1.341413</v>
      </c>
      <c r="AM69">
        <v>0</v>
      </c>
      <c r="AN69">
        <v>0.84654099999999999</v>
      </c>
      <c r="AO69">
        <v>0</v>
      </c>
      <c r="AP69">
        <v>6.7777710000000004</v>
      </c>
      <c r="AQ69">
        <v>41.81814</v>
      </c>
      <c r="AR69">
        <v>1.2744580000000001</v>
      </c>
      <c r="AS69">
        <v>4.3998799999999996</v>
      </c>
      <c r="AT69">
        <v>19.180416000000001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2365.0738109999993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653.38077999999996</v>
      </c>
      <c r="L70">
        <v>418.88846999999998</v>
      </c>
      <c r="M70">
        <v>88.504000000000005</v>
      </c>
      <c r="N70">
        <v>113.63625</v>
      </c>
      <c r="O70">
        <v>59.480460000000001</v>
      </c>
      <c r="P70">
        <v>131.85172</v>
      </c>
      <c r="Q70">
        <v>20.990839999999999</v>
      </c>
      <c r="R70">
        <v>40.779276000000003</v>
      </c>
      <c r="S70">
        <v>25.387276</v>
      </c>
      <c r="T70">
        <v>0</v>
      </c>
      <c r="U70">
        <v>402.85674</v>
      </c>
      <c r="V70">
        <v>19.942260000000001</v>
      </c>
      <c r="W70">
        <v>33.476936000000002</v>
      </c>
      <c r="X70">
        <v>141.664986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31.705310999999998</v>
      </c>
      <c r="AF70">
        <v>8.7264940000000006</v>
      </c>
      <c r="AG70">
        <v>39.658257999999996</v>
      </c>
      <c r="AH70">
        <v>44.639685999999998</v>
      </c>
      <c r="AI70">
        <v>0</v>
      </c>
      <c r="AJ70">
        <v>0</v>
      </c>
      <c r="AK70">
        <v>52.493454</v>
      </c>
      <c r="AL70">
        <v>1.341413</v>
      </c>
      <c r="AM70">
        <v>0</v>
      </c>
      <c r="AN70">
        <v>0.84654099999999999</v>
      </c>
      <c r="AO70">
        <v>0</v>
      </c>
      <c r="AP70">
        <v>6.7777710000000004</v>
      </c>
      <c r="AQ70">
        <v>42.727229999999999</v>
      </c>
      <c r="AR70">
        <v>1.2744580000000001</v>
      </c>
      <c r="AS70">
        <v>4.3998799999999996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2404.6705059999995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653.38077999999996</v>
      </c>
      <c r="L71">
        <v>418.88846999999998</v>
      </c>
      <c r="M71">
        <v>88.504000000000005</v>
      </c>
      <c r="N71">
        <v>113.63625</v>
      </c>
      <c r="O71">
        <v>59.480460000000001</v>
      </c>
      <c r="P71">
        <v>131.85172</v>
      </c>
      <c r="Q71">
        <v>20.990839999999999</v>
      </c>
      <c r="R71">
        <v>40.779276000000003</v>
      </c>
      <c r="S71">
        <v>25.387276</v>
      </c>
      <c r="T71">
        <v>0</v>
      </c>
      <c r="U71">
        <v>402.85674</v>
      </c>
      <c r="V71">
        <v>19.942260000000001</v>
      </c>
      <c r="W71">
        <v>33.476936000000002</v>
      </c>
      <c r="X71">
        <v>141.664986</v>
      </c>
      <c r="Y71">
        <v>0</v>
      </c>
      <c r="Z71">
        <v>0</v>
      </c>
      <c r="AA71">
        <v>0</v>
      </c>
      <c r="AB71">
        <v>3.2058650000000002</v>
      </c>
      <c r="AC71">
        <v>0</v>
      </c>
      <c r="AD71">
        <v>7.6248120000000004</v>
      </c>
      <c r="AE71">
        <v>31.705310999999998</v>
      </c>
      <c r="AF71">
        <v>17.452988999999999</v>
      </c>
      <c r="AG71">
        <v>39.863740999999997</v>
      </c>
      <c r="AH71">
        <v>67.415036000000001</v>
      </c>
      <c r="AI71">
        <v>0</v>
      </c>
      <c r="AJ71">
        <v>0</v>
      </c>
      <c r="AK71">
        <v>52.493454</v>
      </c>
      <c r="AL71">
        <v>1.341413</v>
      </c>
      <c r="AM71">
        <v>0</v>
      </c>
      <c r="AN71">
        <v>0.84654099999999999</v>
      </c>
      <c r="AO71">
        <v>0</v>
      </c>
      <c r="AP71">
        <v>6.7777710000000004</v>
      </c>
      <c r="AQ71">
        <v>42.727229999999999</v>
      </c>
      <c r="AR71">
        <v>1.2744580000000001</v>
      </c>
      <c r="AS71">
        <v>4.3998799999999996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2447.2085109999994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653.38077999999996</v>
      </c>
      <c r="L72">
        <v>418.88846999999998</v>
      </c>
      <c r="M72">
        <v>88.504000000000005</v>
      </c>
      <c r="N72">
        <v>113.63625</v>
      </c>
      <c r="O72">
        <v>59.480460000000001</v>
      </c>
      <c r="P72">
        <v>131.85172</v>
      </c>
      <c r="Q72">
        <v>20.990839999999999</v>
      </c>
      <c r="R72">
        <v>40.779276000000003</v>
      </c>
      <c r="S72">
        <v>25.387276</v>
      </c>
      <c r="T72">
        <v>0</v>
      </c>
      <c r="U72">
        <v>402.85674</v>
      </c>
      <c r="V72">
        <v>19.942260000000001</v>
      </c>
      <c r="W72">
        <v>33.476936000000002</v>
      </c>
      <c r="X72">
        <v>141.664986</v>
      </c>
      <c r="Y72">
        <v>0</v>
      </c>
      <c r="Z72">
        <v>1.0582</v>
      </c>
      <c r="AA72">
        <v>6.7638220000000002</v>
      </c>
      <c r="AB72">
        <v>6.4117300000000004</v>
      </c>
      <c r="AC72">
        <v>0</v>
      </c>
      <c r="AD72">
        <v>15.483452</v>
      </c>
      <c r="AE72">
        <v>31.705310999999998</v>
      </c>
      <c r="AF72">
        <v>26.179483000000001</v>
      </c>
      <c r="AG72">
        <v>39.863740999999997</v>
      </c>
      <c r="AH72">
        <v>90.008183000000002</v>
      </c>
      <c r="AI72">
        <v>0</v>
      </c>
      <c r="AJ72">
        <v>0</v>
      </c>
      <c r="AK72">
        <v>52.493454</v>
      </c>
      <c r="AL72">
        <v>6.7070639999999999</v>
      </c>
      <c r="AM72">
        <v>2.821161</v>
      </c>
      <c r="AN72">
        <v>0.84654099999999999</v>
      </c>
      <c r="AO72">
        <v>0</v>
      </c>
      <c r="AP72">
        <v>6.7777710000000004</v>
      </c>
      <c r="AQ72">
        <v>42.727229999999999</v>
      </c>
      <c r="AR72">
        <v>1.2744580000000001</v>
      </c>
      <c r="AS72">
        <v>4.3998799999999996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2505.601490999999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653.38077999999996</v>
      </c>
      <c r="L73">
        <v>418.88846999999998</v>
      </c>
      <c r="M73">
        <v>88.504000000000005</v>
      </c>
      <c r="N73">
        <v>113.63625</v>
      </c>
      <c r="O73">
        <v>59.480460000000001</v>
      </c>
      <c r="P73">
        <v>131.85172</v>
      </c>
      <c r="Q73">
        <v>20.990839999999999</v>
      </c>
      <c r="R73">
        <v>40.779276000000003</v>
      </c>
      <c r="S73">
        <v>25.387276</v>
      </c>
      <c r="T73">
        <v>0</v>
      </c>
      <c r="U73">
        <v>402.85674</v>
      </c>
      <c r="V73">
        <v>19.942260000000001</v>
      </c>
      <c r="W73">
        <v>33.476936000000002</v>
      </c>
      <c r="X73">
        <v>141.664986</v>
      </c>
      <c r="Y73">
        <v>0</v>
      </c>
      <c r="Z73">
        <v>18.819029</v>
      </c>
      <c r="AA73">
        <v>13.375648</v>
      </c>
      <c r="AB73">
        <v>25.339157</v>
      </c>
      <c r="AC73">
        <v>0</v>
      </c>
      <c r="AD73">
        <v>17.577732999999998</v>
      </c>
      <c r="AE73">
        <v>31.705310999999998</v>
      </c>
      <c r="AF73">
        <v>37.485984999999999</v>
      </c>
      <c r="AG73">
        <v>40.069223999999998</v>
      </c>
      <c r="AH73">
        <v>90.008183000000002</v>
      </c>
      <c r="AI73">
        <v>0</v>
      </c>
      <c r="AJ73">
        <v>0</v>
      </c>
      <c r="AK73">
        <v>52.493454</v>
      </c>
      <c r="AL73">
        <v>53.656511999999999</v>
      </c>
      <c r="AM73">
        <v>5.0780900000000004</v>
      </c>
      <c r="AN73">
        <v>0.84654099999999999</v>
      </c>
      <c r="AO73">
        <v>0</v>
      </c>
      <c r="AP73">
        <v>0</v>
      </c>
      <c r="AQ73">
        <v>42.727229999999999</v>
      </c>
      <c r="AR73">
        <v>1.2744580000000001</v>
      </c>
      <c r="AS73">
        <v>4.3998799999999996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2604.9364449999989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653.38077999999996</v>
      </c>
      <c r="L74">
        <v>418.88846999999998</v>
      </c>
      <c r="M74">
        <v>88.504000000000005</v>
      </c>
      <c r="N74">
        <v>113.63625</v>
      </c>
      <c r="O74">
        <v>59.480460000000001</v>
      </c>
      <c r="P74">
        <v>131.85172</v>
      </c>
      <c r="Q74">
        <v>20.990839999999999</v>
      </c>
      <c r="R74">
        <v>40.779276000000003</v>
      </c>
      <c r="S74">
        <v>25.387276</v>
      </c>
      <c r="T74">
        <v>0</v>
      </c>
      <c r="U74">
        <v>402.85674</v>
      </c>
      <c r="V74">
        <v>19.942260000000001</v>
      </c>
      <c r="W74">
        <v>33.476936000000002</v>
      </c>
      <c r="X74">
        <v>141.664986</v>
      </c>
      <c r="Y74">
        <v>0</v>
      </c>
      <c r="Z74">
        <v>18.819029</v>
      </c>
      <c r="AA74">
        <v>21.279440000000001</v>
      </c>
      <c r="AB74">
        <v>25.339157</v>
      </c>
      <c r="AC74">
        <v>0</v>
      </c>
      <c r="AD74">
        <v>26.366599999999998</v>
      </c>
      <c r="AE74">
        <v>31.705310999999998</v>
      </c>
      <c r="AF74">
        <v>37.485984999999999</v>
      </c>
      <c r="AG74">
        <v>40.069223999999998</v>
      </c>
      <c r="AH74">
        <v>90.008183000000002</v>
      </c>
      <c r="AI74">
        <v>0</v>
      </c>
      <c r="AJ74">
        <v>0</v>
      </c>
      <c r="AK74">
        <v>52.493454</v>
      </c>
      <c r="AL74">
        <v>53.656511999999999</v>
      </c>
      <c r="AM74">
        <v>5.0780900000000004</v>
      </c>
      <c r="AN74">
        <v>0.84654099999999999</v>
      </c>
      <c r="AO74">
        <v>0</v>
      </c>
      <c r="AP74">
        <v>0</v>
      </c>
      <c r="AQ74">
        <v>42.727229999999999</v>
      </c>
      <c r="AR74">
        <v>1.2744580000000001</v>
      </c>
      <c r="AS74">
        <v>4.3998799999999996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2621.6291039999983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653.38077999999996</v>
      </c>
      <c r="L75">
        <v>418.88846999999998</v>
      </c>
      <c r="M75">
        <v>88.504000000000005</v>
      </c>
      <c r="N75">
        <v>113.63625</v>
      </c>
      <c r="O75">
        <v>59.480460000000001</v>
      </c>
      <c r="P75">
        <v>131.85172</v>
      </c>
      <c r="Q75">
        <v>20.990839999999999</v>
      </c>
      <c r="R75">
        <v>40.779276000000003</v>
      </c>
      <c r="S75">
        <v>25.387276</v>
      </c>
      <c r="T75">
        <v>0</v>
      </c>
      <c r="U75">
        <v>402.85674</v>
      </c>
      <c r="V75">
        <v>19.942260000000001</v>
      </c>
      <c r="W75">
        <v>33.476936000000002</v>
      </c>
      <c r="X75">
        <v>141.664986</v>
      </c>
      <c r="Y75">
        <v>0</v>
      </c>
      <c r="Z75">
        <v>12.546018999999999</v>
      </c>
      <c r="AA75">
        <v>25.079339999999998</v>
      </c>
      <c r="AB75">
        <v>25.339157</v>
      </c>
      <c r="AC75">
        <v>0</v>
      </c>
      <c r="AD75">
        <v>26.366599999999998</v>
      </c>
      <c r="AE75">
        <v>31.705310999999998</v>
      </c>
      <c r="AF75">
        <v>37.485984999999999</v>
      </c>
      <c r="AG75">
        <v>40.274706999999999</v>
      </c>
      <c r="AH75">
        <v>90.008183000000002</v>
      </c>
      <c r="AI75">
        <v>0</v>
      </c>
      <c r="AJ75">
        <v>0</v>
      </c>
      <c r="AK75">
        <v>52.493454</v>
      </c>
      <c r="AL75">
        <v>40.242384000000001</v>
      </c>
      <c r="AM75">
        <v>5.0780900000000004</v>
      </c>
      <c r="AN75">
        <v>0.84654099999999999</v>
      </c>
      <c r="AO75">
        <v>0</v>
      </c>
      <c r="AP75">
        <v>0</v>
      </c>
      <c r="AQ75">
        <v>42.727229999999999</v>
      </c>
      <c r="AR75">
        <v>1.2744580000000001</v>
      </c>
      <c r="AS75">
        <v>4.3998799999999996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2605.9473489999987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653.38077999999996</v>
      </c>
      <c r="L76">
        <v>418.88846999999998</v>
      </c>
      <c r="M76">
        <v>88.504000000000005</v>
      </c>
      <c r="N76">
        <v>113.63625</v>
      </c>
      <c r="O76">
        <v>59.480460000000001</v>
      </c>
      <c r="P76">
        <v>131.85172</v>
      </c>
      <c r="Q76">
        <v>20.990839999999999</v>
      </c>
      <c r="R76">
        <v>40.779276000000003</v>
      </c>
      <c r="S76">
        <v>25.387276</v>
      </c>
      <c r="T76">
        <v>0</v>
      </c>
      <c r="U76">
        <v>402.85674</v>
      </c>
      <c r="V76">
        <v>19.942260000000001</v>
      </c>
      <c r="W76">
        <v>33.476936000000002</v>
      </c>
      <c r="X76">
        <v>141.664986</v>
      </c>
      <c r="Y76">
        <v>0</v>
      </c>
      <c r="Z76">
        <v>12.546018999999999</v>
      </c>
      <c r="AA76">
        <v>25.079339999999998</v>
      </c>
      <c r="AB76">
        <v>38.008735000000001</v>
      </c>
      <c r="AC76">
        <v>0</v>
      </c>
      <c r="AD76">
        <v>26.366599999999998</v>
      </c>
      <c r="AE76">
        <v>31.705310999999998</v>
      </c>
      <c r="AF76">
        <v>37.485984999999999</v>
      </c>
      <c r="AG76">
        <v>40.274706999999999</v>
      </c>
      <c r="AH76">
        <v>76.525176000000002</v>
      </c>
      <c r="AI76">
        <v>0</v>
      </c>
      <c r="AJ76">
        <v>0</v>
      </c>
      <c r="AK76">
        <v>52.493454</v>
      </c>
      <c r="AL76">
        <v>40.242384000000001</v>
      </c>
      <c r="AM76">
        <v>5.0780900000000004</v>
      </c>
      <c r="AN76">
        <v>0.84654099999999999</v>
      </c>
      <c r="AO76">
        <v>0</v>
      </c>
      <c r="AP76">
        <v>0</v>
      </c>
      <c r="AQ76">
        <v>42.727229999999999</v>
      </c>
      <c r="AR76">
        <v>2.6551200000000001</v>
      </c>
      <c r="AS76">
        <v>4.3998799999999996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2606.5145819999989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653.38077999999996</v>
      </c>
      <c r="L77">
        <v>418.88846999999998</v>
      </c>
      <c r="M77">
        <v>88.504000000000005</v>
      </c>
      <c r="N77">
        <v>113.63625</v>
      </c>
      <c r="O77">
        <v>59.480460000000001</v>
      </c>
      <c r="P77">
        <v>131.85172</v>
      </c>
      <c r="Q77">
        <v>20.990839999999999</v>
      </c>
      <c r="R77">
        <v>40.779276000000003</v>
      </c>
      <c r="S77">
        <v>25.387276</v>
      </c>
      <c r="T77">
        <v>0</v>
      </c>
      <c r="U77">
        <v>402.85674</v>
      </c>
      <c r="V77">
        <v>19.942260000000001</v>
      </c>
      <c r="W77">
        <v>33.476936000000002</v>
      </c>
      <c r="X77">
        <v>141.664986</v>
      </c>
      <c r="Y77">
        <v>0</v>
      </c>
      <c r="Z77">
        <v>12.546018999999999</v>
      </c>
      <c r="AA77">
        <v>25.079339999999998</v>
      </c>
      <c r="AB77">
        <v>38.008735000000001</v>
      </c>
      <c r="AC77">
        <v>0</v>
      </c>
      <c r="AD77">
        <v>26.366599999999998</v>
      </c>
      <c r="AE77">
        <v>31.705310999999998</v>
      </c>
      <c r="AF77">
        <v>37.485984999999999</v>
      </c>
      <c r="AG77">
        <v>40.48019</v>
      </c>
      <c r="AH77">
        <v>67.415036000000001</v>
      </c>
      <c r="AI77">
        <v>0</v>
      </c>
      <c r="AJ77">
        <v>0</v>
      </c>
      <c r="AK77">
        <v>52.493454</v>
      </c>
      <c r="AL77">
        <v>40.242384000000001</v>
      </c>
      <c r="AM77">
        <v>5.0780900000000004</v>
      </c>
      <c r="AN77">
        <v>0.84654099999999999</v>
      </c>
      <c r="AO77">
        <v>0</v>
      </c>
      <c r="AP77">
        <v>0</v>
      </c>
      <c r="AQ77">
        <v>42.727229999999999</v>
      </c>
      <c r="AR77">
        <v>35.047584000000001</v>
      </c>
      <c r="AS77">
        <v>4.3998799999999996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2630.0023889999989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653.38077999999996</v>
      </c>
      <c r="L78">
        <v>418.88846999999998</v>
      </c>
      <c r="M78">
        <v>88.504000000000005</v>
      </c>
      <c r="N78">
        <v>113.63625</v>
      </c>
      <c r="O78">
        <v>59.480460000000001</v>
      </c>
      <c r="P78">
        <v>131.85172</v>
      </c>
      <c r="Q78">
        <v>20.990839999999999</v>
      </c>
      <c r="R78">
        <v>40.779276000000003</v>
      </c>
      <c r="S78">
        <v>25.387276</v>
      </c>
      <c r="T78">
        <v>0</v>
      </c>
      <c r="U78">
        <v>402.85674</v>
      </c>
      <c r="V78">
        <v>19.942260000000001</v>
      </c>
      <c r="W78">
        <v>33.476936000000002</v>
      </c>
      <c r="X78">
        <v>141.664986</v>
      </c>
      <c r="Y78">
        <v>0</v>
      </c>
      <c r="Z78">
        <v>12.546018999999999</v>
      </c>
      <c r="AA78">
        <v>25.079339999999998</v>
      </c>
      <c r="AB78">
        <v>38.008735000000001</v>
      </c>
      <c r="AC78">
        <v>0</v>
      </c>
      <c r="AD78">
        <v>16.520426</v>
      </c>
      <c r="AE78">
        <v>31.705310999999998</v>
      </c>
      <c r="AF78">
        <v>37.485984999999999</v>
      </c>
      <c r="AG78">
        <v>40.48019</v>
      </c>
      <c r="AH78">
        <v>67.415036000000001</v>
      </c>
      <c r="AI78">
        <v>0</v>
      </c>
      <c r="AJ78">
        <v>0</v>
      </c>
      <c r="AK78">
        <v>52.493454</v>
      </c>
      <c r="AL78">
        <v>40.242384000000001</v>
      </c>
      <c r="AM78">
        <v>5.0780900000000004</v>
      </c>
      <c r="AN78">
        <v>0.84654099999999999</v>
      </c>
      <c r="AO78">
        <v>0</v>
      </c>
      <c r="AP78">
        <v>0</v>
      </c>
      <c r="AQ78">
        <v>42.727229999999999</v>
      </c>
      <c r="AR78">
        <v>35.047584000000001</v>
      </c>
      <c r="AS78">
        <v>4.3998799999999996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2620.1562149999991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653.38077999999996</v>
      </c>
      <c r="L79">
        <v>418.88846999999998</v>
      </c>
      <c r="M79">
        <v>88.504000000000005</v>
      </c>
      <c r="N79">
        <v>113.63625</v>
      </c>
      <c r="O79">
        <v>59.480460000000001</v>
      </c>
      <c r="P79">
        <v>131.85172</v>
      </c>
      <c r="Q79">
        <v>20.990839999999999</v>
      </c>
      <c r="R79">
        <v>40.779276000000003</v>
      </c>
      <c r="S79">
        <v>25.387276</v>
      </c>
      <c r="T79">
        <v>0</v>
      </c>
      <c r="U79">
        <v>402.85674</v>
      </c>
      <c r="V79">
        <v>19.942260000000001</v>
      </c>
      <c r="W79">
        <v>33.476936000000002</v>
      </c>
      <c r="X79">
        <v>141.664986</v>
      </c>
      <c r="Y79">
        <v>0</v>
      </c>
      <c r="Z79">
        <v>0</v>
      </c>
      <c r="AA79">
        <v>13.515484000000001</v>
      </c>
      <c r="AB79">
        <v>3.2058650000000002</v>
      </c>
      <c r="AC79">
        <v>0</v>
      </c>
      <c r="AD79">
        <v>7.6248120000000004</v>
      </c>
      <c r="AE79">
        <v>15.852656</v>
      </c>
      <c r="AF79">
        <v>26.179483000000001</v>
      </c>
      <c r="AG79">
        <v>40.685673999999999</v>
      </c>
      <c r="AH79">
        <v>44.639685999999998</v>
      </c>
      <c r="AI79">
        <v>0</v>
      </c>
      <c r="AJ79">
        <v>0</v>
      </c>
      <c r="AK79">
        <v>52.493454</v>
      </c>
      <c r="AL79">
        <v>6.7070639999999999</v>
      </c>
      <c r="AM79">
        <v>2.6929270000000001</v>
      </c>
      <c r="AN79">
        <v>0.84654099999999999</v>
      </c>
      <c r="AO79">
        <v>0</v>
      </c>
      <c r="AP79">
        <v>0</v>
      </c>
      <c r="AQ79">
        <v>41.81814</v>
      </c>
      <c r="AR79">
        <v>3.1861440000000001</v>
      </c>
      <c r="AS79">
        <v>4.3998799999999996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2433.927819999999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653.38077999999996</v>
      </c>
      <c r="L80">
        <v>418.88846999999998</v>
      </c>
      <c r="M80">
        <v>88.504000000000005</v>
      </c>
      <c r="N80">
        <v>113.63625</v>
      </c>
      <c r="O80">
        <v>59.480460000000001</v>
      </c>
      <c r="P80">
        <v>131.85172</v>
      </c>
      <c r="Q80">
        <v>20.990839999999999</v>
      </c>
      <c r="R80">
        <v>40.779276000000003</v>
      </c>
      <c r="S80">
        <v>25.387276</v>
      </c>
      <c r="T80">
        <v>0</v>
      </c>
      <c r="U80">
        <v>402.85674</v>
      </c>
      <c r="V80">
        <v>19.942260000000001</v>
      </c>
      <c r="W80">
        <v>33.476936000000002</v>
      </c>
      <c r="X80">
        <v>141.664986</v>
      </c>
      <c r="Y80">
        <v>0</v>
      </c>
      <c r="Z80">
        <v>0</v>
      </c>
      <c r="AA80">
        <v>6.0798399999999999</v>
      </c>
      <c r="AB80">
        <v>0</v>
      </c>
      <c r="AC80">
        <v>0</v>
      </c>
      <c r="AD80">
        <v>7.6248120000000004</v>
      </c>
      <c r="AE80">
        <v>15.852656</v>
      </c>
      <c r="AF80">
        <v>26.179483000000001</v>
      </c>
      <c r="AG80">
        <v>40.685673999999999</v>
      </c>
      <c r="AH80">
        <v>18.220279999999999</v>
      </c>
      <c r="AI80">
        <v>0</v>
      </c>
      <c r="AJ80">
        <v>0</v>
      </c>
      <c r="AK80">
        <v>52.493454</v>
      </c>
      <c r="AL80">
        <v>1.341413</v>
      </c>
      <c r="AM80">
        <v>0</v>
      </c>
      <c r="AN80">
        <v>0.84654099999999999</v>
      </c>
      <c r="AO80">
        <v>0</v>
      </c>
      <c r="AP80">
        <v>0</v>
      </c>
      <c r="AQ80">
        <v>41.81814</v>
      </c>
      <c r="AR80">
        <v>1.2744580000000001</v>
      </c>
      <c r="AS80">
        <v>4.3998799999999996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2386.8966409999989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653.38077999999996</v>
      </c>
      <c r="L81">
        <v>418.88846999999998</v>
      </c>
      <c r="M81">
        <v>88.504000000000005</v>
      </c>
      <c r="N81">
        <v>113.63625</v>
      </c>
      <c r="O81">
        <v>59.480460000000001</v>
      </c>
      <c r="P81">
        <v>131.85172</v>
      </c>
      <c r="Q81">
        <v>20.990839999999999</v>
      </c>
      <c r="R81">
        <v>40.779276000000003</v>
      </c>
      <c r="S81">
        <v>25.387276</v>
      </c>
      <c r="T81">
        <v>0</v>
      </c>
      <c r="U81">
        <v>402.85674</v>
      </c>
      <c r="V81">
        <v>19.942260000000001</v>
      </c>
      <c r="W81">
        <v>33.476936000000002</v>
      </c>
      <c r="X81">
        <v>141.664986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15.852656</v>
      </c>
      <c r="AF81">
        <v>17.452988999999999</v>
      </c>
      <c r="AG81">
        <v>40.891157</v>
      </c>
      <c r="AH81">
        <v>16.398251999999999</v>
      </c>
      <c r="AI81">
        <v>0</v>
      </c>
      <c r="AJ81">
        <v>0</v>
      </c>
      <c r="AK81">
        <v>52.493454</v>
      </c>
      <c r="AL81">
        <v>1.341413</v>
      </c>
      <c r="AM81">
        <v>0</v>
      </c>
      <c r="AN81">
        <v>0.84654099999999999</v>
      </c>
      <c r="AO81">
        <v>0</v>
      </c>
      <c r="AP81">
        <v>0</v>
      </c>
      <c r="AQ81">
        <v>41.81814</v>
      </c>
      <c r="AR81">
        <v>1.2744580000000001</v>
      </c>
      <c r="AS81">
        <v>4.3998799999999996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2362.8489499999991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653.38077999999996</v>
      </c>
      <c r="L82">
        <v>418.88846999999998</v>
      </c>
      <c r="M82">
        <v>88.504000000000005</v>
      </c>
      <c r="N82">
        <v>113.63625</v>
      </c>
      <c r="O82">
        <v>59.480460000000001</v>
      </c>
      <c r="P82">
        <v>131.85172</v>
      </c>
      <c r="Q82">
        <v>20.990839999999999</v>
      </c>
      <c r="R82">
        <v>40.779276000000003</v>
      </c>
      <c r="S82">
        <v>25.387276</v>
      </c>
      <c r="T82">
        <v>0</v>
      </c>
      <c r="U82">
        <v>402.85674</v>
      </c>
      <c r="V82">
        <v>19.942260000000001</v>
      </c>
      <c r="W82">
        <v>33.476936000000002</v>
      </c>
      <c r="X82">
        <v>141.664986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15.852656</v>
      </c>
      <c r="AF82">
        <v>17.452988999999999</v>
      </c>
      <c r="AG82">
        <v>40.891157</v>
      </c>
      <c r="AH82">
        <v>0</v>
      </c>
      <c r="AI82">
        <v>0</v>
      </c>
      <c r="AJ82">
        <v>0</v>
      </c>
      <c r="AK82">
        <v>52.493454</v>
      </c>
      <c r="AL82">
        <v>1.341413</v>
      </c>
      <c r="AM82">
        <v>0</v>
      </c>
      <c r="AN82">
        <v>0.84654099999999999</v>
      </c>
      <c r="AO82">
        <v>0</v>
      </c>
      <c r="AP82">
        <v>0</v>
      </c>
      <c r="AQ82">
        <v>41.81814</v>
      </c>
      <c r="AR82">
        <v>1.2744580000000001</v>
      </c>
      <c r="AS82">
        <v>4.3998799999999996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2346.4506979999992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653.38077999999996</v>
      </c>
      <c r="L83">
        <v>418.88846999999998</v>
      </c>
      <c r="M83">
        <v>88.504000000000005</v>
      </c>
      <c r="N83">
        <v>113.63625</v>
      </c>
      <c r="O83">
        <v>59.480460000000001</v>
      </c>
      <c r="P83">
        <v>131.85172</v>
      </c>
      <c r="Q83">
        <v>20.990839999999999</v>
      </c>
      <c r="R83">
        <v>40.779276000000003</v>
      </c>
      <c r="S83">
        <v>25.387276</v>
      </c>
      <c r="T83">
        <v>0</v>
      </c>
      <c r="U83">
        <v>402.85674</v>
      </c>
      <c r="V83">
        <v>19.942260000000001</v>
      </c>
      <c r="W83">
        <v>33.476936000000002</v>
      </c>
      <c r="X83">
        <v>141.664986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15.852656</v>
      </c>
      <c r="AF83">
        <v>17.452988999999999</v>
      </c>
      <c r="AG83">
        <v>41.096640000000001</v>
      </c>
      <c r="AH83">
        <v>0</v>
      </c>
      <c r="AI83">
        <v>0</v>
      </c>
      <c r="AJ83">
        <v>0</v>
      </c>
      <c r="AK83">
        <v>52.493454</v>
      </c>
      <c r="AL83">
        <v>1.341413</v>
      </c>
      <c r="AM83">
        <v>0</v>
      </c>
      <c r="AN83">
        <v>0.84654099999999999</v>
      </c>
      <c r="AO83">
        <v>0</v>
      </c>
      <c r="AP83">
        <v>0</v>
      </c>
      <c r="AQ83">
        <v>41.81814</v>
      </c>
      <c r="AR83">
        <v>1.2744580000000001</v>
      </c>
      <c r="AS83">
        <v>4.3998799999999996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2346.6561809999994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653.38077999999996</v>
      </c>
      <c r="L84">
        <v>418.88846999999998</v>
      </c>
      <c r="M84">
        <v>88.504000000000005</v>
      </c>
      <c r="N84">
        <v>113.63625</v>
      </c>
      <c r="O84">
        <v>59.480460000000001</v>
      </c>
      <c r="P84">
        <v>131.85172</v>
      </c>
      <c r="Q84">
        <v>20.990839999999999</v>
      </c>
      <c r="R84">
        <v>40.779276000000003</v>
      </c>
      <c r="S84">
        <v>25.387276</v>
      </c>
      <c r="T84">
        <v>0</v>
      </c>
      <c r="U84">
        <v>402.85674</v>
      </c>
      <c r="V84">
        <v>19.942260000000001</v>
      </c>
      <c r="W84">
        <v>33.476936000000002</v>
      </c>
      <c r="X84">
        <v>141.664986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15.852656</v>
      </c>
      <c r="AF84">
        <v>17.452988999999999</v>
      </c>
      <c r="AG84">
        <v>41.096640000000001</v>
      </c>
      <c r="AH84">
        <v>0</v>
      </c>
      <c r="AI84">
        <v>0</v>
      </c>
      <c r="AJ84">
        <v>0</v>
      </c>
      <c r="AK84">
        <v>52.493454</v>
      </c>
      <c r="AL84">
        <v>1.341413</v>
      </c>
      <c r="AM84">
        <v>0</v>
      </c>
      <c r="AN84">
        <v>0.84654099999999999</v>
      </c>
      <c r="AO84">
        <v>0</v>
      </c>
      <c r="AP84">
        <v>0</v>
      </c>
      <c r="AQ84">
        <v>27.2727</v>
      </c>
      <c r="AR84">
        <v>1.2744580000000001</v>
      </c>
      <c r="AS84">
        <v>4.3998799999999996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2332.1107409999995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653.38077999999996</v>
      </c>
      <c r="L85">
        <v>418.88846999999998</v>
      </c>
      <c r="M85">
        <v>88.504000000000005</v>
      </c>
      <c r="N85">
        <v>113.63625</v>
      </c>
      <c r="O85">
        <v>59.480460000000001</v>
      </c>
      <c r="P85">
        <v>131.85172</v>
      </c>
      <c r="Q85">
        <v>20.990839999999999</v>
      </c>
      <c r="R85">
        <v>40.779276000000003</v>
      </c>
      <c r="S85">
        <v>25.387276</v>
      </c>
      <c r="T85">
        <v>0</v>
      </c>
      <c r="U85">
        <v>402.85674</v>
      </c>
      <c r="V85">
        <v>19.942260000000001</v>
      </c>
      <c r="W85">
        <v>33.476936000000002</v>
      </c>
      <c r="X85">
        <v>141.664986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15.852656</v>
      </c>
      <c r="AF85">
        <v>17.452988999999999</v>
      </c>
      <c r="AG85">
        <v>41.096640000000001</v>
      </c>
      <c r="AH85">
        <v>0</v>
      </c>
      <c r="AI85">
        <v>0</v>
      </c>
      <c r="AJ85">
        <v>0</v>
      </c>
      <c r="AK85">
        <v>52.493454</v>
      </c>
      <c r="AL85">
        <v>1.341413</v>
      </c>
      <c r="AM85">
        <v>0</v>
      </c>
      <c r="AN85">
        <v>0.84654099999999999</v>
      </c>
      <c r="AO85">
        <v>0</v>
      </c>
      <c r="AP85">
        <v>0</v>
      </c>
      <c r="AQ85">
        <v>27.2727</v>
      </c>
      <c r="AR85">
        <v>1.2744580000000001</v>
      </c>
      <c r="AS85">
        <v>4.3998799999999996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2332.1107409999995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653.38077999999996</v>
      </c>
      <c r="L86">
        <v>418.88846999999998</v>
      </c>
      <c r="M86">
        <v>88.504000000000005</v>
      </c>
      <c r="N86">
        <v>113.63625</v>
      </c>
      <c r="O86">
        <v>59.480460000000001</v>
      </c>
      <c r="P86">
        <v>131.85172</v>
      </c>
      <c r="Q86">
        <v>20.990839999999999</v>
      </c>
      <c r="R86">
        <v>40.779276000000003</v>
      </c>
      <c r="S86">
        <v>25.387276</v>
      </c>
      <c r="T86">
        <v>0</v>
      </c>
      <c r="U86">
        <v>402.85674</v>
      </c>
      <c r="V86">
        <v>19.942260000000001</v>
      </c>
      <c r="W86">
        <v>33.476936000000002</v>
      </c>
      <c r="X86">
        <v>141.664986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15.852656</v>
      </c>
      <c r="AF86">
        <v>17.452988999999999</v>
      </c>
      <c r="AG86">
        <v>41.096640000000001</v>
      </c>
      <c r="AH86">
        <v>0</v>
      </c>
      <c r="AI86">
        <v>0</v>
      </c>
      <c r="AJ86">
        <v>0</v>
      </c>
      <c r="AK86">
        <v>52.493454</v>
      </c>
      <c r="AL86">
        <v>1.341413</v>
      </c>
      <c r="AM86">
        <v>0</v>
      </c>
      <c r="AN86">
        <v>0.84654099999999999</v>
      </c>
      <c r="AO86">
        <v>0</v>
      </c>
      <c r="AP86">
        <v>0</v>
      </c>
      <c r="AQ86">
        <v>27.2727</v>
      </c>
      <c r="AR86">
        <v>1.2744580000000001</v>
      </c>
      <c r="AS86">
        <v>4.3998799999999996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2332.1107409999995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653.38077999999996</v>
      </c>
      <c r="L87">
        <v>418.88846999999998</v>
      </c>
      <c r="M87">
        <v>88.504000000000005</v>
      </c>
      <c r="N87">
        <v>113.63625</v>
      </c>
      <c r="O87">
        <v>59.480460000000001</v>
      </c>
      <c r="P87">
        <v>131.85172</v>
      </c>
      <c r="Q87">
        <v>20.990839999999999</v>
      </c>
      <c r="R87">
        <v>40.779276000000003</v>
      </c>
      <c r="S87">
        <v>25.387276</v>
      </c>
      <c r="T87">
        <v>0</v>
      </c>
      <c r="U87">
        <v>402.85674</v>
      </c>
      <c r="V87">
        <v>19.942260000000001</v>
      </c>
      <c r="W87">
        <v>33.476936000000002</v>
      </c>
      <c r="X87">
        <v>141.664986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15.852656</v>
      </c>
      <c r="AF87">
        <v>17.452988999999999</v>
      </c>
      <c r="AG87">
        <v>41.096640000000001</v>
      </c>
      <c r="AH87">
        <v>0</v>
      </c>
      <c r="AI87">
        <v>0</v>
      </c>
      <c r="AJ87">
        <v>0</v>
      </c>
      <c r="AK87">
        <v>52.493454</v>
      </c>
      <c r="AL87">
        <v>1.341413</v>
      </c>
      <c r="AM87">
        <v>0</v>
      </c>
      <c r="AN87">
        <v>0.84654099999999999</v>
      </c>
      <c r="AO87">
        <v>0</v>
      </c>
      <c r="AP87">
        <v>0</v>
      </c>
      <c r="AQ87">
        <v>27.2727</v>
      </c>
      <c r="AR87">
        <v>2.6551200000000001</v>
      </c>
      <c r="AS87">
        <v>4.3998799999999996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2333.4914029999995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653.38077999999996</v>
      </c>
      <c r="L88">
        <v>418.88846999999998</v>
      </c>
      <c r="M88">
        <v>88.504000000000005</v>
      </c>
      <c r="N88">
        <v>113.63625</v>
      </c>
      <c r="O88">
        <v>59.480460000000001</v>
      </c>
      <c r="P88">
        <v>131.85172</v>
      </c>
      <c r="Q88">
        <v>20.990839999999999</v>
      </c>
      <c r="R88">
        <v>40.779276000000003</v>
      </c>
      <c r="S88">
        <v>25.387276</v>
      </c>
      <c r="T88">
        <v>0</v>
      </c>
      <c r="U88">
        <v>402.85674</v>
      </c>
      <c r="V88">
        <v>19.942260000000001</v>
      </c>
      <c r="W88">
        <v>33.476936000000002</v>
      </c>
      <c r="X88">
        <v>141.664986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15.852656</v>
      </c>
      <c r="AF88">
        <v>17.452988999999999</v>
      </c>
      <c r="AG88">
        <v>41.096640000000001</v>
      </c>
      <c r="AH88">
        <v>0</v>
      </c>
      <c r="AI88">
        <v>0</v>
      </c>
      <c r="AJ88">
        <v>0</v>
      </c>
      <c r="AK88">
        <v>52.493454</v>
      </c>
      <c r="AL88">
        <v>1.341413</v>
      </c>
      <c r="AM88">
        <v>0</v>
      </c>
      <c r="AN88">
        <v>0.84654099999999999</v>
      </c>
      <c r="AO88">
        <v>0</v>
      </c>
      <c r="AP88">
        <v>0</v>
      </c>
      <c r="AQ88">
        <v>27.2727</v>
      </c>
      <c r="AR88">
        <v>25.489152000000001</v>
      </c>
      <c r="AS88">
        <v>4.3998799999999996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2356.3254349999997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653.38077999999996</v>
      </c>
      <c r="L89">
        <v>418.88846999999998</v>
      </c>
      <c r="M89">
        <v>88.504000000000005</v>
      </c>
      <c r="N89">
        <v>113.63625</v>
      </c>
      <c r="O89">
        <v>59.480460000000001</v>
      </c>
      <c r="P89">
        <v>131.85172</v>
      </c>
      <c r="Q89">
        <v>20.990839999999999</v>
      </c>
      <c r="R89">
        <v>40.779276000000003</v>
      </c>
      <c r="S89">
        <v>25.387276</v>
      </c>
      <c r="T89">
        <v>0</v>
      </c>
      <c r="U89">
        <v>402.85674</v>
      </c>
      <c r="V89">
        <v>19.942260000000001</v>
      </c>
      <c r="W89">
        <v>33.476936000000002</v>
      </c>
      <c r="X89">
        <v>141.664986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15.852656</v>
      </c>
      <c r="AF89">
        <v>8.7264940000000006</v>
      </c>
      <c r="AG89">
        <v>41.096640000000001</v>
      </c>
      <c r="AH89">
        <v>0</v>
      </c>
      <c r="AI89">
        <v>0</v>
      </c>
      <c r="AJ89">
        <v>0</v>
      </c>
      <c r="AK89">
        <v>52.493454</v>
      </c>
      <c r="AL89">
        <v>1.341413</v>
      </c>
      <c r="AM89">
        <v>0</v>
      </c>
      <c r="AN89">
        <v>0.84654099999999999</v>
      </c>
      <c r="AO89">
        <v>0</v>
      </c>
      <c r="AP89">
        <v>0</v>
      </c>
      <c r="AQ89">
        <v>14.24241</v>
      </c>
      <c r="AR89">
        <v>25.489152000000001</v>
      </c>
      <c r="AS89">
        <v>4.3998799999999996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2334.5686499999997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622.97147900000004</v>
      </c>
      <c r="L90">
        <v>346.73847000000001</v>
      </c>
      <c r="M90">
        <v>88.504000000000005</v>
      </c>
      <c r="N90">
        <v>113.63625</v>
      </c>
      <c r="O90">
        <v>59.480460000000001</v>
      </c>
      <c r="P90">
        <v>131.85172</v>
      </c>
      <c r="Q90">
        <v>20.990839999999999</v>
      </c>
      <c r="R90">
        <v>40.779276000000003</v>
      </c>
      <c r="S90">
        <v>25.387276</v>
      </c>
      <c r="T90">
        <v>0</v>
      </c>
      <c r="U90">
        <v>402.85674</v>
      </c>
      <c r="V90">
        <v>19.942260000000001</v>
      </c>
      <c r="W90">
        <v>33.476936000000002</v>
      </c>
      <c r="X90">
        <v>141.664986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15.852656</v>
      </c>
      <c r="AF90">
        <v>8.7264940000000006</v>
      </c>
      <c r="AG90">
        <v>41.096640000000001</v>
      </c>
      <c r="AH90">
        <v>0</v>
      </c>
      <c r="AI90">
        <v>0</v>
      </c>
      <c r="AJ90">
        <v>0</v>
      </c>
      <c r="AK90">
        <v>52.493454</v>
      </c>
      <c r="AL90">
        <v>1.341413</v>
      </c>
      <c r="AM90">
        <v>0</v>
      </c>
      <c r="AN90">
        <v>0.84654099999999999</v>
      </c>
      <c r="AO90">
        <v>0</v>
      </c>
      <c r="AP90">
        <v>0</v>
      </c>
      <c r="AQ90">
        <v>14.24241</v>
      </c>
      <c r="AR90">
        <v>25.489152000000001</v>
      </c>
      <c r="AS90">
        <v>4.3998799999999996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2232.0093489999999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579.98931900000002</v>
      </c>
      <c r="L91">
        <v>279.17881799999998</v>
      </c>
      <c r="M91">
        <v>88.504000000000005</v>
      </c>
      <c r="N91">
        <v>113.63625</v>
      </c>
      <c r="O91">
        <v>59.480460000000001</v>
      </c>
      <c r="P91">
        <v>131.85172</v>
      </c>
      <c r="Q91">
        <v>18.439326999999999</v>
      </c>
      <c r="R91">
        <v>40.779276000000003</v>
      </c>
      <c r="S91">
        <v>22.498294000000001</v>
      </c>
      <c r="T91">
        <v>0</v>
      </c>
      <c r="U91">
        <v>402.85674</v>
      </c>
      <c r="V91">
        <v>19.942260000000001</v>
      </c>
      <c r="W91">
        <v>33.476936000000002</v>
      </c>
      <c r="X91">
        <v>141.664986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15.852656</v>
      </c>
      <c r="AF91">
        <v>8.7264940000000006</v>
      </c>
      <c r="AG91">
        <v>41.096640000000001</v>
      </c>
      <c r="AH91">
        <v>0</v>
      </c>
      <c r="AI91">
        <v>0</v>
      </c>
      <c r="AJ91">
        <v>0</v>
      </c>
      <c r="AK91">
        <v>52.493454</v>
      </c>
      <c r="AL91">
        <v>1.341413</v>
      </c>
      <c r="AM91">
        <v>0</v>
      </c>
      <c r="AN91">
        <v>0.84654099999999999</v>
      </c>
      <c r="AO91">
        <v>0</v>
      </c>
      <c r="AP91">
        <v>0</v>
      </c>
      <c r="AQ91">
        <v>14.24241</v>
      </c>
      <c r="AR91">
        <v>2.6551200000000001</v>
      </c>
      <c r="AS91">
        <v>4.3998799999999996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2093.19301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579.98931900000002</v>
      </c>
      <c r="L92">
        <v>231.277691</v>
      </c>
      <c r="M92">
        <v>88.504000000000005</v>
      </c>
      <c r="N92">
        <v>113.63625</v>
      </c>
      <c r="O92">
        <v>59.480460000000001</v>
      </c>
      <c r="P92">
        <v>131.85172</v>
      </c>
      <c r="Q92">
        <v>18.439326999999999</v>
      </c>
      <c r="R92">
        <v>35.972065999999998</v>
      </c>
      <c r="S92">
        <v>22.498294000000001</v>
      </c>
      <c r="T92">
        <v>0</v>
      </c>
      <c r="U92">
        <v>402.85674</v>
      </c>
      <c r="V92">
        <v>17.762944999999998</v>
      </c>
      <c r="W92">
        <v>33.476936000000002</v>
      </c>
      <c r="X92">
        <v>141.664986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8.7264940000000006</v>
      </c>
      <c r="AG92">
        <v>41.096640000000001</v>
      </c>
      <c r="AH92">
        <v>0</v>
      </c>
      <c r="AI92">
        <v>0</v>
      </c>
      <c r="AJ92">
        <v>0</v>
      </c>
      <c r="AK92">
        <v>52.493454</v>
      </c>
      <c r="AL92">
        <v>1.341413</v>
      </c>
      <c r="AM92">
        <v>0</v>
      </c>
      <c r="AN92">
        <v>0.84654099999999999</v>
      </c>
      <c r="AO92">
        <v>0</v>
      </c>
      <c r="AP92">
        <v>0</v>
      </c>
      <c r="AQ92">
        <v>5.15151</v>
      </c>
      <c r="AR92">
        <v>1.4868669999999999</v>
      </c>
      <c r="AS92">
        <v>4.3998799999999996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2012.1935490000001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561.46168</v>
      </c>
      <c r="L93">
        <v>231.277691</v>
      </c>
      <c r="M93">
        <v>88.504000000000005</v>
      </c>
      <c r="N93">
        <v>113.63625</v>
      </c>
      <c r="O93">
        <v>59.480460000000001</v>
      </c>
      <c r="P93">
        <v>131.85172</v>
      </c>
      <c r="Q93">
        <v>15.847315</v>
      </c>
      <c r="R93">
        <v>35.972065999999998</v>
      </c>
      <c r="S93">
        <v>19.519461</v>
      </c>
      <c r="T93">
        <v>0</v>
      </c>
      <c r="U93">
        <v>402.85674</v>
      </c>
      <c r="V93">
        <v>17.762944999999998</v>
      </c>
      <c r="W93">
        <v>33.476936000000002</v>
      </c>
      <c r="X93">
        <v>141.664986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8.7264940000000006</v>
      </c>
      <c r="AG93">
        <v>41.096640000000001</v>
      </c>
      <c r="AH93">
        <v>0</v>
      </c>
      <c r="AI93">
        <v>0</v>
      </c>
      <c r="AJ93">
        <v>0</v>
      </c>
      <c r="AK93">
        <v>52.493454</v>
      </c>
      <c r="AL93">
        <v>1.341413</v>
      </c>
      <c r="AM93">
        <v>0</v>
      </c>
      <c r="AN93">
        <v>0.84654099999999999</v>
      </c>
      <c r="AO93">
        <v>0</v>
      </c>
      <c r="AP93">
        <v>0</v>
      </c>
      <c r="AQ93">
        <v>0</v>
      </c>
      <c r="AR93">
        <v>1.4868669999999999</v>
      </c>
      <c r="AS93">
        <v>4.3998799999999996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1982.9435549999998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525.25199999999995</v>
      </c>
      <c r="L94">
        <v>231.277691</v>
      </c>
      <c r="M94">
        <v>88.504000000000005</v>
      </c>
      <c r="N94">
        <v>113.63625</v>
      </c>
      <c r="O94">
        <v>59.480460000000001</v>
      </c>
      <c r="P94">
        <v>131.85172</v>
      </c>
      <c r="Q94">
        <v>15.847315</v>
      </c>
      <c r="R94">
        <v>35.972065999999998</v>
      </c>
      <c r="S94">
        <v>19.519461</v>
      </c>
      <c r="T94">
        <v>0</v>
      </c>
      <c r="U94">
        <v>402.85674</v>
      </c>
      <c r="V94">
        <v>17.762944999999998</v>
      </c>
      <c r="W94">
        <v>33.476936000000002</v>
      </c>
      <c r="X94">
        <v>141.664986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8.7264940000000006</v>
      </c>
      <c r="AG94">
        <v>41.096640000000001</v>
      </c>
      <c r="AH94">
        <v>0</v>
      </c>
      <c r="AI94">
        <v>0</v>
      </c>
      <c r="AJ94">
        <v>0</v>
      </c>
      <c r="AK94">
        <v>52.493454</v>
      </c>
      <c r="AL94">
        <v>1.341413</v>
      </c>
      <c r="AM94">
        <v>0</v>
      </c>
      <c r="AN94">
        <v>0.84654099999999999</v>
      </c>
      <c r="AO94">
        <v>0</v>
      </c>
      <c r="AP94">
        <v>0</v>
      </c>
      <c r="AQ94">
        <v>0</v>
      </c>
      <c r="AR94">
        <v>1.4868669999999999</v>
      </c>
      <c r="AS94">
        <v>4.3998799999999996</v>
      </c>
      <c r="AT94">
        <v>18.497378000000001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1945.991237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446.36799999999999</v>
      </c>
      <c r="L95">
        <v>231.277691</v>
      </c>
      <c r="M95">
        <v>88.504000000000005</v>
      </c>
      <c r="N95">
        <v>113.63625</v>
      </c>
      <c r="O95">
        <v>59.480460000000001</v>
      </c>
      <c r="P95">
        <v>131.85172</v>
      </c>
      <c r="Q95">
        <v>15.847315</v>
      </c>
      <c r="R95">
        <v>35.972065999999998</v>
      </c>
      <c r="S95">
        <v>19.519461</v>
      </c>
      <c r="T95">
        <v>0</v>
      </c>
      <c r="U95">
        <v>402.85674</v>
      </c>
      <c r="V95">
        <v>17.762944999999998</v>
      </c>
      <c r="W95">
        <v>33.476936000000002</v>
      </c>
      <c r="X95">
        <v>141.664986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8.7264940000000006</v>
      </c>
      <c r="AG95">
        <v>41.096640000000001</v>
      </c>
      <c r="AH95">
        <v>0</v>
      </c>
      <c r="AI95">
        <v>0</v>
      </c>
      <c r="AJ95">
        <v>0</v>
      </c>
      <c r="AK95">
        <v>52.493454</v>
      </c>
      <c r="AL95">
        <v>1.341413</v>
      </c>
      <c r="AM95">
        <v>0</v>
      </c>
      <c r="AN95">
        <v>0.84654099999999999</v>
      </c>
      <c r="AO95">
        <v>0</v>
      </c>
      <c r="AP95">
        <v>0</v>
      </c>
      <c r="AQ95">
        <v>0</v>
      </c>
      <c r="AR95">
        <v>1.2744580000000001</v>
      </c>
      <c r="AS95">
        <v>4.3998799999999996</v>
      </c>
      <c r="AT95">
        <v>18.921339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1867.3187889999999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367.48399999999998</v>
      </c>
      <c r="L96">
        <v>231.277691</v>
      </c>
      <c r="M96">
        <v>88.504000000000005</v>
      </c>
      <c r="N96">
        <v>113.63625</v>
      </c>
      <c r="O96">
        <v>59.480460000000001</v>
      </c>
      <c r="P96">
        <v>131.85172</v>
      </c>
      <c r="Q96">
        <v>15.847315</v>
      </c>
      <c r="R96">
        <v>31.156967000000002</v>
      </c>
      <c r="S96">
        <v>19.519461</v>
      </c>
      <c r="T96">
        <v>0</v>
      </c>
      <c r="U96">
        <v>402.85674</v>
      </c>
      <c r="V96">
        <v>15.492625</v>
      </c>
      <c r="W96">
        <v>33.476936000000002</v>
      </c>
      <c r="X96">
        <v>141.664986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8.7264940000000006</v>
      </c>
      <c r="AG96">
        <v>41.096640000000001</v>
      </c>
      <c r="AH96">
        <v>0</v>
      </c>
      <c r="AI96">
        <v>0</v>
      </c>
      <c r="AJ96">
        <v>0</v>
      </c>
      <c r="AK96">
        <v>52.493454</v>
      </c>
      <c r="AL96">
        <v>1.341413</v>
      </c>
      <c r="AM96">
        <v>0</v>
      </c>
      <c r="AN96">
        <v>0.84654099999999999</v>
      </c>
      <c r="AO96">
        <v>0</v>
      </c>
      <c r="AP96">
        <v>0</v>
      </c>
      <c r="AQ96">
        <v>0</v>
      </c>
      <c r="AR96">
        <v>1.2744580000000001</v>
      </c>
      <c r="AS96">
        <v>4.3998799999999996</v>
      </c>
      <c r="AT96">
        <v>19.018958999999999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1781.4469899999999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359.78800000000001</v>
      </c>
      <c r="L97">
        <v>231.277691</v>
      </c>
      <c r="M97">
        <v>88.504000000000005</v>
      </c>
      <c r="N97">
        <v>113.63625</v>
      </c>
      <c r="O97">
        <v>59.480460000000001</v>
      </c>
      <c r="P97">
        <v>131.85172</v>
      </c>
      <c r="Q97">
        <v>15.847315</v>
      </c>
      <c r="R97">
        <v>31.156967000000002</v>
      </c>
      <c r="S97">
        <v>19.519461</v>
      </c>
      <c r="T97">
        <v>0</v>
      </c>
      <c r="U97">
        <v>402.85674</v>
      </c>
      <c r="V97">
        <v>15.492625</v>
      </c>
      <c r="W97">
        <v>33.476936000000002</v>
      </c>
      <c r="X97">
        <v>141.664986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8.7264940000000006</v>
      </c>
      <c r="AG97">
        <v>41.096640000000001</v>
      </c>
      <c r="AH97">
        <v>0</v>
      </c>
      <c r="AI97">
        <v>0</v>
      </c>
      <c r="AJ97">
        <v>0</v>
      </c>
      <c r="AK97">
        <v>52.493454</v>
      </c>
      <c r="AL97">
        <v>1.341413</v>
      </c>
      <c r="AM97">
        <v>0</v>
      </c>
      <c r="AN97">
        <v>0.84654099999999999</v>
      </c>
      <c r="AO97">
        <v>0</v>
      </c>
      <c r="AP97">
        <v>0</v>
      </c>
      <c r="AQ97">
        <v>0</v>
      </c>
      <c r="AR97">
        <v>1.2744580000000001</v>
      </c>
      <c r="AS97">
        <v>4.3998799999999996</v>
      </c>
      <c r="AT97">
        <v>17.793465999999999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1772.5254970000001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359.78800000000001</v>
      </c>
      <c r="L98">
        <v>231.277691</v>
      </c>
      <c r="M98">
        <v>88.504000000000005</v>
      </c>
      <c r="N98">
        <v>113.63625</v>
      </c>
      <c r="O98">
        <v>59.480460000000001</v>
      </c>
      <c r="P98">
        <v>131.85172</v>
      </c>
      <c r="Q98">
        <v>15.847315</v>
      </c>
      <c r="R98">
        <v>31.156967000000002</v>
      </c>
      <c r="S98">
        <v>19.519461</v>
      </c>
      <c r="T98">
        <v>0</v>
      </c>
      <c r="U98">
        <v>402.85674</v>
      </c>
      <c r="V98">
        <v>15.492625</v>
      </c>
      <c r="W98">
        <v>33.476936000000002</v>
      </c>
      <c r="X98">
        <v>141.664986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8.7264940000000006</v>
      </c>
      <c r="AG98">
        <v>41.096640000000001</v>
      </c>
      <c r="AH98">
        <v>0</v>
      </c>
      <c r="AI98">
        <v>0</v>
      </c>
      <c r="AJ98">
        <v>0</v>
      </c>
      <c r="AK98">
        <v>52.493454</v>
      </c>
      <c r="AL98">
        <v>1.341413</v>
      </c>
      <c r="AM98">
        <v>0</v>
      </c>
      <c r="AN98">
        <v>0.84654099999999999</v>
      </c>
      <c r="AO98">
        <v>0</v>
      </c>
      <c r="AP98">
        <v>0</v>
      </c>
      <c r="AQ98">
        <v>0</v>
      </c>
      <c r="AR98">
        <v>1.2744580000000001</v>
      </c>
      <c r="AS98">
        <v>4.3998799999999996</v>
      </c>
      <c r="AT98">
        <v>19.240016000000001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1773.972047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12.623555370749999</v>
      </c>
      <c r="L99">
        <f t="shared" si="2"/>
        <v>8.1898283357500077</v>
      </c>
      <c r="M99">
        <f t="shared" si="2"/>
        <v>2.0033703599999981</v>
      </c>
      <c r="N99">
        <f t="shared" si="2"/>
        <v>2.7272699999999936</v>
      </c>
      <c r="O99">
        <f t="shared" si="2"/>
        <v>1.4202702500000006</v>
      </c>
      <c r="P99">
        <f t="shared" si="2"/>
        <v>3.1283068397500018</v>
      </c>
      <c r="Q99">
        <f t="shared" si="2"/>
        <v>0.4338040279999999</v>
      </c>
      <c r="R99">
        <f t="shared" si="2"/>
        <v>0.84737461125000113</v>
      </c>
      <c r="S99">
        <f t="shared" si="2"/>
        <v>0.52723827624999986</v>
      </c>
      <c r="T99">
        <f t="shared" si="2"/>
        <v>0</v>
      </c>
      <c r="U99">
        <f t="shared" si="2"/>
        <v>9.6685617600000011</v>
      </c>
      <c r="V99">
        <f t="shared" si="2"/>
        <v>0.42361606850000039</v>
      </c>
      <c r="W99">
        <f t="shared" si="2"/>
        <v>0.75633532150000038</v>
      </c>
      <c r="X99">
        <f t="shared" si="2"/>
        <v>3.1311662334999961</v>
      </c>
      <c r="Y99">
        <f t="shared" si="2"/>
        <v>0</v>
      </c>
      <c r="Z99">
        <f t="shared" si="2"/>
        <v>4.1303661999999998E-2</v>
      </c>
      <c r="AA99">
        <f t="shared" si="2"/>
        <v>8.1165484250000003E-2</v>
      </c>
      <c r="AB99">
        <f t="shared" si="2"/>
        <v>0.10460096250000001</v>
      </c>
      <c r="AC99">
        <f t="shared" si="2"/>
        <v>0</v>
      </c>
      <c r="AD99">
        <f t="shared" si="2"/>
        <v>8.2602129999999996E-2</v>
      </c>
      <c r="AE99">
        <f t="shared" si="2"/>
        <v>0.25760565550000025</v>
      </c>
      <c r="AF99">
        <f t="shared" si="2"/>
        <v>0.31534894574999989</v>
      </c>
      <c r="AG99">
        <f t="shared" si="2"/>
        <v>0.90715695750000092</v>
      </c>
      <c r="AH99">
        <f t="shared" si="2"/>
        <v>0.50103492425000007</v>
      </c>
      <c r="AI99">
        <f t="shared" si="2"/>
        <v>0</v>
      </c>
      <c r="AJ99">
        <f t="shared" si="2"/>
        <v>0</v>
      </c>
      <c r="AK99">
        <f t="shared" si="2"/>
        <v>1.2598428960000008</v>
      </c>
      <c r="AL99">
        <f t="shared" si="2"/>
        <v>0.17103013599999986</v>
      </c>
      <c r="AM99">
        <f t="shared" si="2"/>
        <v>2.3075816000000006E-2</v>
      </c>
      <c r="AN99">
        <f t="shared" si="2"/>
        <v>2.0316984000000024E-2</v>
      </c>
      <c r="AO99">
        <f t="shared" si="2"/>
        <v>0</v>
      </c>
      <c r="AP99">
        <f t="shared" si="2"/>
        <v>2.0703009000000001E-2</v>
      </c>
      <c r="AQ99">
        <f t="shared" si="2"/>
        <v>0.45446924249999998</v>
      </c>
      <c r="AR99">
        <f t="shared" si="2"/>
        <v>0.11114332899999999</v>
      </c>
      <c r="AS99">
        <f t="shared" si="2"/>
        <v>8.5732954999999944E-2</v>
      </c>
      <c r="AT99">
        <f t="shared" si="2"/>
        <v>0.4456407822499997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50.763471326750008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45320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137.57</v>
      </c>
      <c r="C3" s="34">
        <v>39.35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64.150000000000006</v>
      </c>
      <c r="N3">
        <v>230.88</v>
      </c>
      <c r="O3">
        <v>53.87</v>
      </c>
      <c r="P3">
        <v>0.65</v>
      </c>
      <c r="Q3">
        <v>22.06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23.35</v>
      </c>
      <c r="Y3">
        <v>7.8</v>
      </c>
      <c r="Z3">
        <v>7.78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21.22</v>
      </c>
      <c r="AI3">
        <v>21.22</v>
      </c>
      <c r="AJ3">
        <v>23.09</v>
      </c>
      <c r="AK3">
        <v>0</v>
      </c>
      <c r="AL3">
        <v>0</v>
      </c>
    </row>
    <row r="4" spans="1:38">
      <c r="A4" t="s">
        <v>46</v>
      </c>
      <c r="B4" s="34">
        <v>125.64</v>
      </c>
      <c r="C4" s="34">
        <v>39.35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64.150000000000006</v>
      </c>
      <c r="N4">
        <v>192.4</v>
      </c>
      <c r="O4">
        <v>53.87</v>
      </c>
      <c r="P4">
        <v>0.65</v>
      </c>
      <c r="Q4">
        <v>21.66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22.57</v>
      </c>
      <c r="Y4">
        <v>7.52</v>
      </c>
      <c r="Z4">
        <v>7.52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7.29</v>
      </c>
      <c r="AH4">
        <v>15</v>
      </c>
      <c r="AI4">
        <v>15</v>
      </c>
      <c r="AJ4">
        <v>23.09</v>
      </c>
      <c r="AK4">
        <v>0</v>
      </c>
      <c r="AL4">
        <v>0</v>
      </c>
    </row>
    <row r="5" spans="1:38">
      <c r="A5" t="s">
        <v>47</v>
      </c>
      <c r="B5" s="34">
        <v>125.64</v>
      </c>
      <c r="C5" s="34">
        <v>39.35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64.150000000000006</v>
      </c>
      <c r="N5">
        <v>148.80000000000001</v>
      </c>
      <c r="O5">
        <v>53.87</v>
      </c>
      <c r="P5">
        <v>0.65</v>
      </c>
      <c r="Q5">
        <v>20.65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21.42</v>
      </c>
      <c r="Y5">
        <v>7.15</v>
      </c>
      <c r="Z5">
        <v>7.14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7.08</v>
      </c>
      <c r="AH5">
        <v>14.67</v>
      </c>
      <c r="AI5">
        <v>14.67</v>
      </c>
      <c r="AJ5">
        <v>23.09</v>
      </c>
      <c r="AK5">
        <v>0</v>
      </c>
      <c r="AL5">
        <v>0</v>
      </c>
    </row>
    <row r="6" spans="1:38">
      <c r="A6" t="s">
        <v>48</v>
      </c>
      <c r="B6" s="34">
        <v>125.64</v>
      </c>
      <c r="C6" s="34">
        <v>39.35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64.150000000000006</v>
      </c>
      <c r="N6">
        <v>148.80000000000001</v>
      </c>
      <c r="O6">
        <v>53.87</v>
      </c>
      <c r="P6">
        <v>0.65</v>
      </c>
      <c r="Q6">
        <v>19.649999999999999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20.41</v>
      </c>
      <c r="Y6">
        <v>6.81</v>
      </c>
      <c r="Z6">
        <v>6.8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6.85</v>
      </c>
      <c r="AH6">
        <v>14.33</v>
      </c>
      <c r="AI6">
        <v>14.33</v>
      </c>
      <c r="AJ6">
        <v>23.09</v>
      </c>
      <c r="AK6">
        <v>0</v>
      </c>
      <c r="AL6">
        <v>0</v>
      </c>
    </row>
    <row r="7" spans="1:38">
      <c r="A7" t="s">
        <v>49</v>
      </c>
      <c r="B7" s="34">
        <v>125.64</v>
      </c>
      <c r="C7" s="34">
        <v>39.35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64.150000000000006</v>
      </c>
      <c r="N7">
        <v>148.80000000000001</v>
      </c>
      <c r="O7">
        <v>53.87</v>
      </c>
      <c r="P7">
        <v>0.65</v>
      </c>
      <c r="Q7">
        <v>19.05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20.309999999999999</v>
      </c>
      <c r="Y7">
        <v>6.77</v>
      </c>
      <c r="Z7">
        <v>6.77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6.74</v>
      </c>
      <c r="AH7">
        <v>14</v>
      </c>
      <c r="AI7">
        <v>14</v>
      </c>
      <c r="AJ7">
        <v>23.09</v>
      </c>
      <c r="AK7">
        <v>0</v>
      </c>
      <c r="AL7">
        <v>0</v>
      </c>
    </row>
    <row r="8" spans="1:38">
      <c r="A8" t="s">
        <v>50</v>
      </c>
      <c r="B8" s="34">
        <v>125.64</v>
      </c>
      <c r="C8" s="34">
        <v>39.35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64.150000000000006</v>
      </c>
      <c r="N8">
        <v>148.80000000000001</v>
      </c>
      <c r="O8">
        <v>53.87</v>
      </c>
      <c r="P8">
        <v>0.65</v>
      </c>
      <c r="Q8">
        <v>18.649999999999999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20.38</v>
      </c>
      <c r="Y8">
        <v>6.8</v>
      </c>
      <c r="Z8">
        <v>6.79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6.56</v>
      </c>
      <c r="AH8">
        <v>13.67</v>
      </c>
      <c r="AI8">
        <v>13.67</v>
      </c>
      <c r="AJ8">
        <v>23.09</v>
      </c>
      <c r="AK8">
        <v>0</v>
      </c>
      <c r="AL8">
        <v>0</v>
      </c>
    </row>
    <row r="9" spans="1:38">
      <c r="A9" t="s">
        <v>51</v>
      </c>
      <c r="B9" s="34">
        <v>125.64</v>
      </c>
      <c r="C9" s="34">
        <v>39.35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64.150000000000006</v>
      </c>
      <c r="N9">
        <v>148.80000000000001</v>
      </c>
      <c r="O9">
        <v>53.87</v>
      </c>
      <c r="P9">
        <v>0.65</v>
      </c>
      <c r="Q9">
        <v>17.05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20.51</v>
      </c>
      <c r="Y9">
        <v>6.84</v>
      </c>
      <c r="Z9">
        <v>6.84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6.19</v>
      </c>
      <c r="AH9">
        <v>21.22</v>
      </c>
      <c r="AI9">
        <v>21.22</v>
      </c>
      <c r="AJ9">
        <v>23.09</v>
      </c>
      <c r="AK9">
        <v>0</v>
      </c>
      <c r="AL9">
        <v>0</v>
      </c>
    </row>
    <row r="10" spans="1:38">
      <c r="A10" t="s">
        <v>52</v>
      </c>
      <c r="B10" s="34">
        <v>125.64</v>
      </c>
      <c r="C10" s="34">
        <v>39.35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64.150000000000006</v>
      </c>
      <c r="N10">
        <v>148.80000000000001</v>
      </c>
      <c r="O10">
        <v>53.87</v>
      </c>
      <c r="P10">
        <v>0.65</v>
      </c>
      <c r="Q10">
        <v>16.649999999999999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20.69</v>
      </c>
      <c r="Y10">
        <v>6.89</v>
      </c>
      <c r="Z10">
        <v>6.9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5.66</v>
      </c>
      <c r="AH10">
        <v>20.22</v>
      </c>
      <c r="AI10">
        <v>20.22</v>
      </c>
      <c r="AJ10">
        <v>23.09</v>
      </c>
      <c r="AK10">
        <v>0</v>
      </c>
      <c r="AL10">
        <v>0</v>
      </c>
    </row>
    <row r="11" spans="1:38">
      <c r="A11" t="s">
        <v>53</v>
      </c>
      <c r="B11" s="34">
        <v>125.64</v>
      </c>
      <c r="C11" s="34">
        <v>39.35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64.150000000000006</v>
      </c>
      <c r="N11">
        <v>148.80000000000001</v>
      </c>
      <c r="O11">
        <v>53.87</v>
      </c>
      <c r="P11">
        <v>0.65</v>
      </c>
      <c r="Q11">
        <v>15.65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20.260000000000002</v>
      </c>
      <c r="Y11">
        <v>6.76</v>
      </c>
      <c r="Z11">
        <v>6.75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5.66</v>
      </c>
      <c r="AH11">
        <v>20.32</v>
      </c>
      <c r="AI11">
        <v>20.32</v>
      </c>
      <c r="AJ11">
        <v>23.09</v>
      </c>
      <c r="AK11">
        <v>0</v>
      </c>
      <c r="AL11">
        <v>0</v>
      </c>
    </row>
    <row r="12" spans="1:38">
      <c r="A12" t="s">
        <v>54</v>
      </c>
      <c r="B12" s="34">
        <v>125.64</v>
      </c>
      <c r="C12" s="34">
        <v>39.35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64.150000000000006</v>
      </c>
      <c r="N12">
        <v>148.80000000000001</v>
      </c>
      <c r="O12">
        <v>53.87</v>
      </c>
      <c r="P12">
        <v>0.65</v>
      </c>
      <c r="Q12">
        <v>14.65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20.11</v>
      </c>
      <c r="Y12">
        <v>6.71</v>
      </c>
      <c r="Z12">
        <v>6.7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5.66</v>
      </c>
      <c r="AH12">
        <v>19.11</v>
      </c>
      <c r="AI12">
        <v>19.11</v>
      </c>
      <c r="AJ12">
        <v>23.09</v>
      </c>
      <c r="AK12">
        <v>0</v>
      </c>
      <c r="AL12">
        <v>0</v>
      </c>
    </row>
    <row r="13" spans="1:38">
      <c r="A13" t="s">
        <v>55</v>
      </c>
      <c r="B13" s="34">
        <v>125.64</v>
      </c>
      <c r="C13" s="34">
        <v>39.35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64.150000000000006</v>
      </c>
      <c r="N13">
        <v>148.80000000000001</v>
      </c>
      <c r="O13">
        <v>53.87</v>
      </c>
      <c r="P13">
        <v>0.65</v>
      </c>
      <c r="Q13">
        <v>13.07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20</v>
      </c>
      <c r="Y13">
        <v>6.65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5.66</v>
      </c>
      <c r="AH13">
        <v>21.22</v>
      </c>
      <c r="AI13">
        <v>21.22</v>
      </c>
      <c r="AJ13">
        <v>23.09</v>
      </c>
      <c r="AK13">
        <v>0</v>
      </c>
      <c r="AL13">
        <v>0</v>
      </c>
    </row>
    <row r="14" spans="1:38">
      <c r="A14" t="s">
        <v>56</v>
      </c>
      <c r="B14" s="34">
        <v>125.64</v>
      </c>
      <c r="C14" s="34">
        <v>39.35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64.150000000000006</v>
      </c>
      <c r="N14">
        <v>148.80000000000001</v>
      </c>
      <c r="O14">
        <v>53.87</v>
      </c>
      <c r="P14">
        <v>0.65</v>
      </c>
      <c r="Q14">
        <v>12.92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19.82</v>
      </c>
      <c r="Y14">
        <v>6.59</v>
      </c>
      <c r="Z14">
        <v>6.61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5.66</v>
      </c>
      <c r="AH14">
        <v>20.89</v>
      </c>
      <c r="AI14">
        <v>20.89</v>
      </c>
      <c r="AJ14">
        <v>23.09</v>
      </c>
      <c r="AK14">
        <v>0</v>
      </c>
      <c r="AL14">
        <v>0</v>
      </c>
    </row>
    <row r="15" spans="1:38">
      <c r="A15" t="s">
        <v>57</v>
      </c>
      <c r="B15" s="34">
        <v>125.64</v>
      </c>
      <c r="C15" s="34">
        <v>39.35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64.150000000000006</v>
      </c>
      <c r="N15">
        <v>148.80000000000001</v>
      </c>
      <c r="O15">
        <v>53.87</v>
      </c>
      <c r="P15">
        <v>0.65</v>
      </c>
      <c r="Q15">
        <v>12.67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19.329999999999998</v>
      </c>
      <c r="Y15">
        <v>6.45</v>
      </c>
      <c r="Z15">
        <v>6.44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5.66</v>
      </c>
      <c r="AH15">
        <v>19.850000000000001</v>
      </c>
      <c r="AI15">
        <v>19.850000000000001</v>
      </c>
      <c r="AJ15">
        <v>23.09</v>
      </c>
      <c r="AK15">
        <v>0</v>
      </c>
      <c r="AL15">
        <v>0</v>
      </c>
    </row>
    <row r="16" spans="1:38">
      <c r="A16" t="s">
        <v>58</v>
      </c>
      <c r="B16" s="34">
        <v>125.64</v>
      </c>
      <c r="C16" s="34">
        <v>39.35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64.150000000000006</v>
      </c>
      <c r="N16">
        <v>148.80000000000001</v>
      </c>
      <c r="O16">
        <v>53.87</v>
      </c>
      <c r="P16">
        <v>0.65</v>
      </c>
      <c r="Q16">
        <v>12.52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19.11</v>
      </c>
      <c r="Y16">
        <v>6.37</v>
      </c>
      <c r="Z16">
        <v>6.37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5.66</v>
      </c>
      <c r="AH16">
        <v>18.18</v>
      </c>
      <c r="AI16">
        <v>18.18</v>
      </c>
      <c r="AJ16">
        <v>23.09</v>
      </c>
      <c r="AK16">
        <v>0</v>
      </c>
      <c r="AL16">
        <v>0</v>
      </c>
    </row>
    <row r="17" spans="1:38">
      <c r="A17" t="s">
        <v>59</v>
      </c>
      <c r="B17" s="34">
        <v>125.64</v>
      </c>
      <c r="C17" s="34">
        <v>39.35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64.150000000000006</v>
      </c>
      <c r="N17">
        <v>148.80000000000001</v>
      </c>
      <c r="O17">
        <v>53.87</v>
      </c>
      <c r="P17">
        <v>0.65</v>
      </c>
      <c r="Q17">
        <v>12.32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18.829999999999998</v>
      </c>
      <c r="Y17">
        <v>6.28</v>
      </c>
      <c r="Z17">
        <v>6.28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5.66</v>
      </c>
      <c r="AH17">
        <v>17.52</v>
      </c>
      <c r="AI17">
        <v>17.52</v>
      </c>
      <c r="AJ17">
        <v>23.09</v>
      </c>
      <c r="AK17">
        <v>0</v>
      </c>
      <c r="AL17">
        <v>0</v>
      </c>
    </row>
    <row r="18" spans="1:38">
      <c r="A18" t="s">
        <v>60</v>
      </c>
      <c r="B18" s="34">
        <v>125.64</v>
      </c>
      <c r="C18" s="34">
        <v>39.35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64.150000000000006</v>
      </c>
      <c r="N18">
        <v>148.80000000000001</v>
      </c>
      <c r="O18">
        <v>53.87</v>
      </c>
      <c r="P18">
        <v>0.65</v>
      </c>
      <c r="Q18">
        <v>12.16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18.899999999999999</v>
      </c>
      <c r="Y18">
        <v>6.3</v>
      </c>
      <c r="Z18">
        <v>6.3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5.66</v>
      </c>
      <c r="AH18">
        <v>16.850000000000001</v>
      </c>
      <c r="AI18">
        <v>16.850000000000001</v>
      </c>
      <c r="AJ18">
        <v>23.09</v>
      </c>
      <c r="AK18">
        <v>0</v>
      </c>
      <c r="AL18">
        <v>0</v>
      </c>
    </row>
    <row r="19" spans="1:38">
      <c r="A19" t="s">
        <v>61</v>
      </c>
      <c r="B19" s="34">
        <v>125.64</v>
      </c>
      <c r="C19" s="34">
        <v>39.35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64.150000000000006</v>
      </c>
      <c r="N19">
        <v>148.80000000000001</v>
      </c>
      <c r="O19">
        <v>53.87</v>
      </c>
      <c r="P19">
        <v>0.65</v>
      </c>
      <c r="Q19">
        <v>15.12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17.149999999999999</v>
      </c>
      <c r="Y19">
        <v>5.7</v>
      </c>
      <c r="Z19">
        <v>5.72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5.66</v>
      </c>
      <c r="AH19">
        <v>16.079999999999998</v>
      </c>
      <c r="AI19">
        <v>16.079999999999998</v>
      </c>
      <c r="AJ19">
        <v>23.09</v>
      </c>
      <c r="AK19">
        <v>0</v>
      </c>
      <c r="AL19">
        <v>0</v>
      </c>
    </row>
    <row r="20" spans="1:38">
      <c r="A20" t="s">
        <v>62</v>
      </c>
      <c r="B20" s="34">
        <v>125.64</v>
      </c>
      <c r="C20" s="34">
        <v>39.35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64.150000000000006</v>
      </c>
      <c r="N20">
        <v>148.80000000000001</v>
      </c>
      <c r="O20">
        <v>53.87</v>
      </c>
      <c r="P20">
        <v>0.65</v>
      </c>
      <c r="Q20">
        <v>15.13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17</v>
      </c>
      <c r="Y20">
        <v>5.66</v>
      </c>
      <c r="Z20">
        <v>5.67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5.66</v>
      </c>
      <c r="AH20">
        <v>15.57</v>
      </c>
      <c r="AI20">
        <v>15.57</v>
      </c>
      <c r="AJ20">
        <v>23.09</v>
      </c>
      <c r="AK20">
        <v>0</v>
      </c>
      <c r="AL20">
        <v>0</v>
      </c>
    </row>
    <row r="21" spans="1:38">
      <c r="A21" t="s">
        <v>63</v>
      </c>
      <c r="B21" s="34">
        <v>125.64</v>
      </c>
      <c r="C21" s="34">
        <v>39.35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64.150000000000006</v>
      </c>
      <c r="N21">
        <v>148.80000000000001</v>
      </c>
      <c r="O21">
        <v>53.87</v>
      </c>
      <c r="P21">
        <v>0.65</v>
      </c>
      <c r="Q21">
        <v>15.17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17</v>
      </c>
      <c r="Y21">
        <v>5.66</v>
      </c>
      <c r="Z21">
        <v>5.67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5.66</v>
      </c>
      <c r="AH21">
        <v>15.42</v>
      </c>
      <c r="AI21">
        <v>15.42</v>
      </c>
      <c r="AJ21">
        <v>23.09</v>
      </c>
      <c r="AK21">
        <v>0</v>
      </c>
      <c r="AL21">
        <v>0</v>
      </c>
    </row>
    <row r="22" spans="1:38">
      <c r="A22" t="s">
        <v>64</v>
      </c>
      <c r="B22" s="34">
        <v>125.64</v>
      </c>
      <c r="C22" s="34">
        <v>39.35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64.150000000000006</v>
      </c>
      <c r="N22">
        <v>148.80000000000001</v>
      </c>
      <c r="O22">
        <v>53.87</v>
      </c>
      <c r="P22">
        <v>0.65</v>
      </c>
      <c r="Q22">
        <v>15.19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17</v>
      </c>
      <c r="Y22">
        <v>5.66</v>
      </c>
      <c r="Z22">
        <v>5.67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5.66</v>
      </c>
      <c r="AH22">
        <v>15.54</v>
      </c>
      <c r="AI22">
        <v>15.54</v>
      </c>
      <c r="AJ22">
        <v>23.09</v>
      </c>
      <c r="AK22">
        <v>0</v>
      </c>
      <c r="AL22">
        <v>0</v>
      </c>
    </row>
    <row r="23" spans="1:38">
      <c r="A23" t="s">
        <v>65</v>
      </c>
      <c r="B23" s="34">
        <v>125.64</v>
      </c>
      <c r="C23" s="34">
        <v>39.35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64.150000000000006</v>
      </c>
      <c r="N23">
        <v>192.4</v>
      </c>
      <c r="O23">
        <v>53.87</v>
      </c>
      <c r="P23">
        <v>0.65</v>
      </c>
      <c r="Q23">
        <v>15.23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17</v>
      </c>
      <c r="Y23">
        <v>5.66</v>
      </c>
      <c r="Z23">
        <v>5.67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5.66</v>
      </c>
      <c r="AH23">
        <v>15.17</v>
      </c>
      <c r="AI23">
        <v>15.17</v>
      </c>
      <c r="AJ23">
        <v>23.09</v>
      </c>
      <c r="AK23">
        <v>0</v>
      </c>
      <c r="AL23">
        <v>0</v>
      </c>
    </row>
    <row r="24" spans="1:38">
      <c r="A24" t="s">
        <v>66</v>
      </c>
      <c r="B24" s="34">
        <v>125.64</v>
      </c>
      <c r="C24" s="34">
        <v>39.35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64.150000000000006</v>
      </c>
      <c r="N24">
        <v>230.88</v>
      </c>
      <c r="O24">
        <v>53.87</v>
      </c>
      <c r="P24">
        <v>0.65</v>
      </c>
      <c r="Q24">
        <v>15.24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17</v>
      </c>
      <c r="Y24">
        <v>5.66</v>
      </c>
      <c r="Z24">
        <v>5.67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5.66</v>
      </c>
      <c r="AH24">
        <v>14.81</v>
      </c>
      <c r="AI24">
        <v>14.81</v>
      </c>
      <c r="AJ24">
        <v>23.09</v>
      </c>
      <c r="AK24">
        <v>0</v>
      </c>
      <c r="AL24">
        <v>0</v>
      </c>
    </row>
    <row r="25" spans="1:38">
      <c r="A25" t="s">
        <v>67</v>
      </c>
      <c r="B25" s="34">
        <v>168.93</v>
      </c>
      <c r="C25" s="34">
        <v>58.27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64.150000000000006</v>
      </c>
      <c r="N25">
        <v>270.56</v>
      </c>
      <c r="O25">
        <v>53.87</v>
      </c>
      <c r="P25">
        <v>0.65</v>
      </c>
      <c r="Q25">
        <v>15.23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17</v>
      </c>
      <c r="Y25">
        <v>5.66</v>
      </c>
      <c r="Z25">
        <v>5.67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5.66</v>
      </c>
      <c r="AH25">
        <v>14.18</v>
      </c>
      <c r="AI25">
        <v>14.18</v>
      </c>
      <c r="AJ25">
        <v>23.09</v>
      </c>
      <c r="AK25">
        <v>0</v>
      </c>
      <c r="AL25">
        <v>0</v>
      </c>
    </row>
    <row r="26" spans="1:38">
      <c r="A26" t="s">
        <v>68</v>
      </c>
      <c r="B26" s="34">
        <v>217.03</v>
      </c>
      <c r="C26" s="34">
        <v>58.27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64.150000000000006</v>
      </c>
      <c r="N26">
        <v>270.56</v>
      </c>
      <c r="O26">
        <v>53.87</v>
      </c>
      <c r="P26">
        <v>0.65</v>
      </c>
      <c r="Q26">
        <v>15.27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17</v>
      </c>
      <c r="Y26">
        <v>5.66</v>
      </c>
      <c r="Z26">
        <v>5.67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5.66</v>
      </c>
      <c r="AH26">
        <v>13.55</v>
      </c>
      <c r="AI26">
        <v>13.55</v>
      </c>
      <c r="AJ26">
        <v>23.09</v>
      </c>
      <c r="AK26">
        <v>0</v>
      </c>
      <c r="AL26">
        <v>0</v>
      </c>
    </row>
    <row r="27" spans="1:38">
      <c r="A27" t="s">
        <v>69</v>
      </c>
      <c r="B27" s="34">
        <v>257.73</v>
      </c>
      <c r="C27" s="34">
        <v>82.32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64.150000000000006</v>
      </c>
      <c r="N27">
        <v>270.56</v>
      </c>
      <c r="O27">
        <v>53.87</v>
      </c>
      <c r="P27">
        <v>0.65</v>
      </c>
      <c r="Q27">
        <v>15.35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17</v>
      </c>
      <c r="Y27">
        <v>5.66</v>
      </c>
      <c r="Z27">
        <v>5.67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5.66</v>
      </c>
      <c r="AH27">
        <v>12.89</v>
      </c>
      <c r="AI27">
        <v>12.89</v>
      </c>
      <c r="AJ27">
        <v>23.09</v>
      </c>
      <c r="AK27">
        <v>0</v>
      </c>
      <c r="AL27">
        <v>0</v>
      </c>
    </row>
    <row r="28" spans="1:38">
      <c r="A28" t="s">
        <v>70</v>
      </c>
      <c r="B28" s="34">
        <v>257.73</v>
      </c>
      <c r="C28" s="34">
        <v>86.77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115.38</v>
      </c>
      <c r="N28">
        <v>270.56</v>
      </c>
      <c r="O28">
        <v>82.73</v>
      </c>
      <c r="P28">
        <v>0.65</v>
      </c>
      <c r="Q28">
        <v>15.24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17</v>
      </c>
      <c r="Y28">
        <v>5.66</v>
      </c>
      <c r="Z28">
        <v>5.67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5.66</v>
      </c>
      <c r="AH28">
        <v>11.89</v>
      </c>
      <c r="AI28">
        <v>11.89</v>
      </c>
      <c r="AJ28">
        <v>23.09</v>
      </c>
      <c r="AK28">
        <v>0</v>
      </c>
      <c r="AL28">
        <v>0</v>
      </c>
    </row>
    <row r="29" spans="1:38">
      <c r="A29" t="s">
        <v>71</v>
      </c>
      <c r="B29" s="34">
        <v>257.73</v>
      </c>
      <c r="C29" s="34">
        <v>86.77</v>
      </c>
      <c r="D29" s="93">
        <f t="shared" si="0"/>
        <v>1.1200000000000001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115.38</v>
      </c>
      <c r="N29">
        <v>270.56</v>
      </c>
      <c r="O29">
        <v>99.68</v>
      </c>
      <c r="P29">
        <v>0.65</v>
      </c>
      <c r="Q29">
        <v>12.5</v>
      </c>
      <c r="R29" s="93">
        <v>0</v>
      </c>
      <c r="S29" s="93">
        <v>1.1200000000000001</v>
      </c>
      <c r="T29" s="93">
        <v>0</v>
      </c>
      <c r="U29">
        <v>0.95</v>
      </c>
      <c r="V29">
        <v>0</v>
      </c>
      <c r="W29">
        <v>1.3</v>
      </c>
      <c r="X29">
        <v>17</v>
      </c>
      <c r="Y29">
        <v>5.66</v>
      </c>
      <c r="Z29">
        <v>5.67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5.66</v>
      </c>
      <c r="AH29">
        <v>11</v>
      </c>
      <c r="AI29">
        <v>11</v>
      </c>
      <c r="AJ29">
        <v>23.09</v>
      </c>
      <c r="AK29">
        <v>0</v>
      </c>
      <c r="AL29">
        <v>0</v>
      </c>
    </row>
    <row r="30" spans="1:38">
      <c r="A30" t="s">
        <v>72</v>
      </c>
      <c r="B30" s="34">
        <v>257.73</v>
      </c>
      <c r="C30" s="34">
        <v>86.77</v>
      </c>
      <c r="D30" s="93">
        <f t="shared" si="0"/>
        <v>7.339999999999999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115.38</v>
      </c>
      <c r="N30">
        <v>270.56</v>
      </c>
      <c r="O30">
        <v>99.68</v>
      </c>
      <c r="P30">
        <v>0.65</v>
      </c>
      <c r="Q30">
        <v>12.53</v>
      </c>
      <c r="R30" s="93">
        <v>0.89</v>
      </c>
      <c r="S30" s="93">
        <v>5.56</v>
      </c>
      <c r="T30" s="93">
        <v>0.89</v>
      </c>
      <c r="U30">
        <v>0.95</v>
      </c>
      <c r="V30">
        <v>0</v>
      </c>
      <c r="W30">
        <v>1.3</v>
      </c>
      <c r="X30">
        <v>17</v>
      </c>
      <c r="Y30">
        <v>5.66</v>
      </c>
      <c r="Z30">
        <v>5.67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5.66</v>
      </c>
      <c r="AH30">
        <v>11</v>
      </c>
      <c r="AI30">
        <v>11</v>
      </c>
      <c r="AJ30">
        <v>23.09</v>
      </c>
      <c r="AK30">
        <v>0</v>
      </c>
      <c r="AL30">
        <v>0</v>
      </c>
    </row>
    <row r="31" spans="1:38">
      <c r="A31" t="s">
        <v>73</v>
      </c>
      <c r="B31" s="34">
        <v>257.73</v>
      </c>
      <c r="C31" s="34">
        <v>86.77</v>
      </c>
      <c r="D31" s="93">
        <f t="shared" si="0"/>
        <v>16.98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115.38</v>
      </c>
      <c r="N31">
        <v>270.56</v>
      </c>
      <c r="O31">
        <v>99.68</v>
      </c>
      <c r="P31">
        <v>0.65</v>
      </c>
      <c r="Q31">
        <v>12.57</v>
      </c>
      <c r="R31" s="93">
        <v>3.44</v>
      </c>
      <c r="S31" s="93">
        <v>10.1</v>
      </c>
      <c r="T31" s="93">
        <v>3.44</v>
      </c>
      <c r="U31">
        <v>0.95</v>
      </c>
      <c r="V31">
        <v>0.553983</v>
      </c>
      <c r="W31">
        <v>1.3</v>
      </c>
      <c r="X31">
        <v>17</v>
      </c>
      <c r="Y31">
        <v>5.66</v>
      </c>
      <c r="Z31">
        <v>5.67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5.66</v>
      </c>
      <c r="AH31">
        <v>11</v>
      </c>
      <c r="AI31">
        <v>11</v>
      </c>
      <c r="AJ31">
        <v>23.09</v>
      </c>
      <c r="AK31">
        <v>0</v>
      </c>
      <c r="AL31">
        <v>0</v>
      </c>
    </row>
    <row r="32" spans="1:38">
      <c r="A32" t="s">
        <v>74</v>
      </c>
      <c r="B32" s="34">
        <v>257.73</v>
      </c>
      <c r="C32" s="34">
        <v>86.77</v>
      </c>
      <c r="D32" s="93">
        <f t="shared" si="0"/>
        <v>36.299999999999997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115.38</v>
      </c>
      <c r="N32">
        <v>270.56</v>
      </c>
      <c r="O32">
        <v>99.68</v>
      </c>
      <c r="P32">
        <v>0.65</v>
      </c>
      <c r="Q32">
        <v>12.64</v>
      </c>
      <c r="R32" s="93">
        <v>10.4</v>
      </c>
      <c r="S32" s="93">
        <v>15.5</v>
      </c>
      <c r="T32" s="93">
        <v>10.4</v>
      </c>
      <c r="U32">
        <v>0.95</v>
      </c>
      <c r="V32">
        <v>4.3735499999999998</v>
      </c>
      <c r="W32">
        <v>1.3</v>
      </c>
      <c r="X32">
        <v>17</v>
      </c>
      <c r="Y32">
        <v>5.66</v>
      </c>
      <c r="Z32">
        <v>5.67</v>
      </c>
      <c r="AA32">
        <v>1.01</v>
      </c>
      <c r="AB32">
        <v>0.2</v>
      </c>
      <c r="AC32">
        <v>0.33</v>
      </c>
      <c r="AD32">
        <v>0</v>
      </c>
      <c r="AE32">
        <v>1</v>
      </c>
      <c r="AF32">
        <v>0</v>
      </c>
      <c r="AG32">
        <v>5.66</v>
      </c>
      <c r="AH32">
        <v>11</v>
      </c>
      <c r="AI32">
        <v>11</v>
      </c>
      <c r="AJ32">
        <v>22.13</v>
      </c>
      <c r="AK32">
        <v>0</v>
      </c>
      <c r="AL32">
        <v>0</v>
      </c>
    </row>
    <row r="33" spans="1:38">
      <c r="A33" t="s">
        <v>75</v>
      </c>
      <c r="B33" s="34">
        <v>257.73</v>
      </c>
      <c r="C33" s="34">
        <v>86.77</v>
      </c>
      <c r="D33" s="93">
        <f t="shared" si="0"/>
        <v>60.599999999999994</v>
      </c>
      <c r="E33" s="34">
        <v>0</v>
      </c>
      <c r="F33" s="34"/>
      <c r="G33" s="34"/>
      <c r="H33" s="34"/>
      <c r="I33" s="34"/>
      <c r="J33" s="37">
        <v>0.1</v>
      </c>
      <c r="K33" s="37">
        <v>0.1</v>
      </c>
      <c r="L33" s="37">
        <v>0.1</v>
      </c>
      <c r="M33">
        <v>115.38</v>
      </c>
      <c r="N33">
        <v>270.56</v>
      </c>
      <c r="O33">
        <v>99.68</v>
      </c>
      <c r="P33">
        <v>0.65</v>
      </c>
      <c r="Q33">
        <v>17.059999999999999</v>
      </c>
      <c r="R33" s="93">
        <v>18.45</v>
      </c>
      <c r="S33" s="93">
        <v>23.7</v>
      </c>
      <c r="T33" s="93">
        <v>18.45</v>
      </c>
      <c r="U33">
        <v>0.95</v>
      </c>
      <c r="V33">
        <v>10.185511999999999</v>
      </c>
      <c r="W33">
        <v>1.3</v>
      </c>
      <c r="X33">
        <v>17</v>
      </c>
      <c r="Y33">
        <v>5.66</v>
      </c>
      <c r="Z33">
        <v>5.67</v>
      </c>
      <c r="AA33">
        <v>3.67</v>
      </c>
      <c r="AB33">
        <v>0.73</v>
      </c>
      <c r="AC33">
        <v>1.78</v>
      </c>
      <c r="AD33">
        <v>0</v>
      </c>
      <c r="AE33">
        <v>3</v>
      </c>
      <c r="AF33">
        <v>1</v>
      </c>
      <c r="AG33">
        <v>5.66</v>
      </c>
      <c r="AH33">
        <v>11</v>
      </c>
      <c r="AI33">
        <v>11</v>
      </c>
      <c r="AJ33">
        <v>22.13</v>
      </c>
      <c r="AK33">
        <v>2</v>
      </c>
      <c r="AL33">
        <v>1</v>
      </c>
    </row>
    <row r="34" spans="1:38">
      <c r="A34" t="s">
        <v>76</v>
      </c>
      <c r="B34" s="34">
        <v>257.73</v>
      </c>
      <c r="C34" s="34">
        <v>86.77</v>
      </c>
      <c r="D34" s="93">
        <f t="shared" si="0"/>
        <v>83.36</v>
      </c>
      <c r="E34" s="34">
        <v>0</v>
      </c>
      <c r="F34" s="34"/>
      <c r="G34" s="34"/>
      <c r="H34" s="34"/>
      <c r="I34" s="34"/>
      <c r="J34" s="37">
        <v>0.42</v>
      </c>
      <c r="K34" s="37">
        <v>0.42</v>
      </c>
      <c r="L34" s="37">
        <v>0.44</v>
      </c>
      <c r="M34">
        <v>115.38</v>
      </c>
      <c r="N34">
        <v>270.56</v>
      </c>
      <c r="O34">
        <v>99.68</v>
      </c>
      <c r="P34">
        <v>0.65</v>
      </c>
      <c r="Q34">
        <v>17.09</v>
      </c>
      <c r="R34" s="93">
        <v>25.43</v>
      </c>
      <c r="S34" s="93">
        <v>32.5</v>
      </c>
      <c r="T34" s="93">
        <v>25.43</v>
      </c>
      <c r="U34">
        <v>0.95</v>
      </c>
      <c r="V34">
        <v>15.939159999999999</v>
      </c>
      <c r="W34">
        <v>1.3</v>
      </c>
      <c r="X34">
        <v>17</v>
      </c>
      <c r="Y34">
        <v>5.66</v>
      </c>
      <c r="Z34">
        <v>5.67</v>
      </c>
      <c r="AA34">
        <v>25.13</v>
      </c>
      <c r="AB34">
        <v>5.0199999999999996</v>
      </c>
      <c r="AC34">
        <v>3.33</v>
      </c>
      <c r="AD34">
        <v>2</v>
      </c>
      <c r="AE34">
        <v>5</v>
      </c>
      <c r="AF34">
        <v>3</v>
      </c>
      <c r="AG34">
        <v>5.66</v>
      </c>
      <c r="AH34">
        <v>11</v>
      </c>
      <c r="AI34">
        <v>11</v>
      </c>
      <c r="AJ34">
        <v>22.13</v>
      </c>
      <c r="AK34">
        <v>7</v>
      </c>
      <c r="AL34">
        <v>3</v>
      </c>
    </row>
    <row r="35" spans="1:38">
      <c r="A35" t="s">
        <v>77</v>
      </c>
      <c r="B35" s="34">
        <v>257.73</v>
      </c>
      <c r="C35" s="34">
        <v>86.77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115.38</v>
      </c>
      <c r="N35">
        <v>270.56</v>
      </c>
      <c r="O35">
        <v>99.68</v>
      </c>
      <c r="P35">
        <v>0.65</v>
      </c>
      <c r="Q35">
        <v>21.41</v>
      </c>
      <c r="R35" s="93">
        <v>30.33</v>
      </c>
      <c r="S35" s="93">
        <v>30.34</v>
      </c>
      <c r="T35" s="93">
        <v>30.33</v>
      </c>
      <c r="U35">
        <v>0.95</v>
      </c>
      <c r="V35">
        <v>22.412013999999999</v>
      </c>
      <c r="W35">
        <v>1.3</v>
      </c>
      <c r="X35">
        <v>17</v>
      </c>
      <c r="Y35">
        <v>5.66</v>
      </c>
      <c r="Z35">
        <v>5.67</v>
      </c>
      <c r="AA35">
        <v>30.29</v>
      </c>
      <c r="AB35">
        <v>6.06</v>
      </c>
      <c r="AC35">
        <v>5</v>
      </c>
      <c r="AD35">
        <v>3</v>
      </c>
      <c r="AE35">
        <v>8</v>
      </c>
      <c r="AF35">
        <v>4</v>
      </c>
      <c r="AG35">
        <v>5.66</v>
      </c>
      <c r="AH35">
        <v>11</v>
      </c>
      <c r="AI35">
        <v>11</v>
      </c>
      <c r="AJ35">
        <v>0</v>
      </c>
      <c r="AK35">
        <v>18</v>
      </c>
      <c r="AL35">
        <v>7</v>
      </c>
    </row>
    <row r="36" spans="1:38">
      <c r="A36" t="s">
        <v>78</v>
      </c>
      <c r="B36" s="34">
        <v>257.73</v>
      </c>
      <c r="C36" s="34">
        <v>86.77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115.38</v>
      </c>
      <c r="N36">
        <v>270.56</v>
      </c>
      <c r="O36">
        <v>99.68</v>
      </c>
      <c r="P36">
        <v>0.65</v>
      </c>
      <c r="Q36">
        <v>21.41</v>
      </c>
      <c r="R36" s="93">
        <v>30.33</v>
      </c>
      <c r="S36" s="93">
        <v>30.34</v>
      </c>
      <c r="T36" s="93">
        <v>30.33</v>
      </c>
      <c r="U36">
        <v>0.95</v>
      </c>
      <c r="V36">
        <v>30.342718000000001</v>
      </c>
      <c r="W36">
        <v>1.3</v>
      </c>
      <c r="X36">
        <v>17</v>
      </c>
      <c r="Y36">
        <v>5.66</v>
      </c>
      <c r="Z36">
        <v>5.67</v>
      </c>
      <c r="AA36">
        <v>37.79</v>
      </c>
      <c r="AB36">
        <v>7.56</v>
      </c>
      <c r="AC36">
        <v>6.67</v>
      </c>
      <c r="AD36">
        <v>5</v>
      </c>
      <c r="AE36">
        <v>10</v>
      </c>
      <c r="AF36">
        <v>5</v>
      </c>
      <c r="AG36">
        <v>5.66</v>
      </c>
      <c r="AH36">
        <v>11</v>
      </c>
      <c r="AI36">
        <v>11</v>
      </c>
      <c r="AJ36">
        <v>0</v>
      </c>
      <c r="AK36">
        <v>25</v>
      </c>
      <c r="AL36">
        <v>10</v>
      </c>
    </row>
    <row r="37" spans="1:38">
      <c r="A37" t="s">
        <v>79</v>
      </c>
      <c r="B37" s="34">
        <v>257.73</v>
      </c>
      <c r="C37" s="34">
        <v>86.77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3.22</v>
      </c>
      <c r="K37" s="37">
        <v>3.22</v>
      </c>
      <c r="L37" s="37">
        <v>3.29</v>
      </c>
      <c r="M37">
        <v>115.38</v>
      </c>
      <c r="N37">
        <v>270.56</v>
      </c>
      <c r="O37">
        <v>99.68</v>
      </c>
      <c r="P37">
        <v>0.65</v>
      </c>
      <c r="Q37">
        <v>21.61</v>
      </c>
      <c r="R37" s="93">
        <v>32</v>
      </c>
      <c r="S37" s="93">
        <v>32</v>
      </c>
      <c r="T37" s="93">
        <v>32</v>
      </c>
      <c r="U37">
        <v>0.95</v>
      </c>
      <c r="V37">
        <v>39.702114999999999</v>
      </c>
      <c r="W37">
        <v>1.3</v>
      </c>
      <c r="X37">
        <v>17</v>
      </c>
      <c r="Y37">
        <v>5.66</v>
      </c>
      <c r="Z37">
        <v>5.67</v>
      </c>
      <c r="AA37">
        <v>52.56</v>
      </c>
      <c r="AB37">
        <v>10.51</v>
      </c>
      <c r="AC37">
        <v>10</v>
      </c>
      <c r="AD37">
        <v>9.1300000000000008</v>
      </c>
      <c r="AE37">
        <v>21</v>
      </c>
      <c r="AF37">
        <v>10</v>
      </c>
      <c r="AG37">
        <v>5.66</v>
      </c>
      <c r="AH37">
        <v>11</v>
      </c>
      <c r="AI37">
        <v>11</v>
      </c>
      <c r="AJ37">
        <v>0</v>
      </c>
      <c r="AK37">
        <v>42</v>
      </c>
      <c r="AL37">
        <v>18</v>
      </c>
    </row>
    <row r="38" spans="1:38">
      <c r="A38" t="s">
        <v>80</v>
      </c>
      <c r="B38" s="34">
        <v>257.73</v>
      </c>
      <c r="C38" s="34">
        <v>86.77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3.63</v>
      </c>
      <c r="K38" s="37">
        <v>3.63</v>
      </c>
      <c r="L38" s="37">
        <v>3.71</v>
      </c>
      <c r="M38">
        <v>115.38</v>
      </c>
      <c r="N38">
        <v>270.56</v>
      </c>
      <c r="O38">
        <v>99.68</v>
      </c>
      <c r="P38">
        <v>0.65</v>
      </c>
      <c r="Q38">
        <v>21.61</v>
      </c>
      <c r="R38" s="93">
        <v>32</v>
      </c>
      <c r="S38" s="93">
        <v>32</v>
      </c>
      <c r="T38" s="93">
        <v>32</v>
      </c>
      <c r="U38">
        <v>0.95</v>
      </c>
      <c r="V38">
        <v>49.975098000000003</v>
      </c>
      <c r="W38">
        <v>1.3</v>
      </c>
      <c r="X38">
        <v>17</v>
      </c>
      <c r="Y38">
        <v>5.66</v>
      </c>
      <c r="Z38">
        <v>5.67</v>
      </c>
      <c r="AA38">
        <v>67.95</v>
      </c>
      <c r="AB38">
        <v>13.59</v>
      </c>
      <c r="AC38">
        <v>13.33</v>
      </c>
      <c r="AD38">
        <v>14</v>
      </c>
      <c r="AE38">
        <v>29</v>
      </c>
      <c r="AF38">
        <v>14</v>
      </c>
      <c r="AG38">
        <v>5.66</v>
      </c>
      <c r="AH38">
        <v>11</v>
      </c>
      <c r="AI38">
        <v>11</v>
      </c>
      <c r="AJ38">
        <v>0</v>
      </c>
      <c r="AK38">
        <v>56</v>
      </c>
      <c r="AL38">
        <v>24</v>
      </c>
    </row>
    <row r="39" spans="1:38">
      <c r="A39" t="s">
        <v>81</v>
      </c>
      <c r="B39" s="34">
        <v>257.73</v>
      </c>
      <c r="C39" s="34">
        <v>86.77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4.0999999999999996</v>
      </c>
      <c r="K39" s="37">
        <v>4.0999999999999996</v>
      </c>
      <c r="L39" s="37">
        <v>4.2</v>
      </c>
      <c r="M39">
        <v>115.38</v>
      </c>
      <c r="N39">
        <v>270.56</v>
      </c>
      <c r="O39">
        <v>99.68</v>
      </c>
      <c r="P39">
        <v>0.65</v>
      </c>
      <c r="Q39">
        <v>19.88</v>
      </c>
      <c r="R39" s="93">
        <v>32</v>
      </c>
      <c r="S39" s="93">
        <v>32</v>
      </c>
      <c r="T39" s="93">
        <v>32</v>
      </c>
      <c r="U39">
        <v>0.95</v>
      </c>
      <c r="V39">
        <v>61.705931</v>
      </c>
      <c r="W39">
        <v>1.3</v>
      </c>
      <c r="X39">
        <v>17</v>
      </c>
      <c r="Y39">
        <v>5.66</v>
      </c>
      <c r="Z39">
        <v>5.67</v>
      </c>
      <c r="AA39">
        <v>81.86</v>
      </c>
      <c r="AB39">
        <v>16.37</v>
      </c>
      <c r="AC39">
        <v>37.17</v>
      </c>
      <c r="AD39">
        <v>16.5</v>
      </c>
      <c r="AE39">
        <v>45</v>
      </c>
      <c r="AF39">
        <v>22</v>
      </c>
      <c r="AG39">
        <v>5.66</v>
      </c>
      <c r="AH39">
        <v>11</v>
      </c>
      <c r="AI39">
        <v>11</v>
      </c>
      <c r="AJ39">
        <v>0</v>
      </c>
      <c r="AK39">
        <v>81</v>
      </c>
      <c r="AL39">
        <v>34</v>
      </c>
    </row>
    <row r="40" spans="1:38">
      <c r="A40" t="s">
        <v>82</v>
      </c>
      <c r="B40" s="34">
        <v>257.73</v>
      </c>
      <c r="C40" s="34">
        <v>86.77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5.23</v>
      </c>
      <c r="K40" s="37">
        <v>5.23</v>
      </c>
      <c r="L40" s="37">
        <v>5.37</v>
      </c>
      <c r="M40">
        <v>115.38</v>
      </c>
      <c r="N40">
        <v>270.56</v>
      </c>
      <c r="O40">
        <v>99.68</v>
      </c>
      <c r="P40">
        <v>0.65</v>
      </c>
      <c r="Q40">
        <v>19.91</v>
      </c>
      <c r="R40" s="93">
        <v>32</v>
      </c>
      <c r="S40" s="93">
        <v>32</v>
      </c>
      <c r="T40" s="93">
        <v>32</v>
      </c>
      <c r="U40">
        <v>0.95</v>
      </c>
      <c r="V40">
        <v>73.611705999999998</v>
      </c>
      <c r="W40">
        <v>1.3</v>
      </c>
      <c r="X40">
        <v>17</v>
      </c>
      <c r="Y40">
        <v>5.66</v>
      </c>
      <c r="Z40">
        <v>5.67</v>
      </c>
      <c r="AA40">
        <v>97.87</v>
      </c>
      <c r="AB40">
        <v>19.57</v>
      </c>
      <c r="AC40">
        <v>45.36</v>
      </c>
      <c r="AD40">
        <v>21.99</v>
      </c>
      <c r="AE40">
        <v>53</v>
      </c>
      <c r="AF40">
        <v>26</v>
      </c>
      <c r="AG40">
        <v>5.66</v>
      </c>
      <c r="AH40">
        <v>11</v>
      </c>
      <c r="AI40">
        <v>11</v>
      </c>
      <c r="AJ40">
        <v>0</v>
      </c>
      <c r="AK40">
        <v>95</v>
      </c>
      <c r="AL40">
        <v>40</v>
      </c>
    </row>
    <row r="41" spans="1:38">
      <c r="A41" t="s">
        <v>83</v>
      </c>
      <c r="B41" s="34">
        <v>257.73</v>
      </c>
      <c r="C41" s="34">
        <v>86.77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6.12</v>
      </c>
      <c r="K41" s="37">
        <v>6.12</v>
      </c>
      <c r="L41" s="37">
        <v>6.27</v>
      </c>
      <c r="M41">
        <v>115.38</v>
      </c>
      <c r="N41">
        <v>270.56</v>
      </c>
      <c r="O41">
        <v>99.68</v>
      </c>
      <c r="P41">
        <v>0.65</v>
      </c>
      <c r="Q41">
        <v>16.07</v>
      </c>
      <c r="R41" s="93">
        <v>32</v>
      </c>
      <c r="S41" s="93">
        <v>32</v>
      </c>
      <c r="T41" s="93">
        <v>32</v>
      </c>
      <c r="U41">
        <v>0.95</v>
      </c>
      <c r="V41">
        <v>85.478605000000002</v>
      </c>
      <c r="W41">
        <v>1.3</v>
      </c>
      <c r="X41">
        <v>17</v>
      </c>
      <c r="Y41">
        <v>5.66</v>
      </c>
      <c r="Z41">
        <v>5.67</v>
      </c>
      <c r="AA41">
        <v>115.23</v>
      </c>
      <c r="AB41">
        <v>23.05</v>
      </c>
      <c r="AC41">
        <v>52.56</v>
      </c>
      <c r="AD41">
        <v>23</v>
      </c>
      <c r="AE41">
        <v>58</v>
      </c>
      <c r="AF41">
        <v>29</v>
      </c>
      <c r="AG41">
        <v>5.66</v>
      </c>
      <c r="AH41">
        <v>11</v>
      </c>
      <c r="AI41">
        <v>11</v>
      </c>
      <c r="AJ41">
        <v>0</v>
      </c>
      <c r="AK41">
        <v>109</v>
      </c>
      <c r="AL41">
        <v>46</v>
      </c>
    </row>
    <row r="42" spans="1:38">
      <c r="A42" t="s">
        <v>84</v>
      </c>
      <c r="B42" s="34">
        <v>257.73</v>
      </c>
      <c r="C42" s="34">
        <v>86.77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6.94</v>
      </c>
      <c r="K42" s="37">
        <v>6.94</v>
      </c>
      <c r="L42" s="37">
        <v>7.11</v>
      </c>
      <c r="M42">
        <v>115.38</v>
      </c>
      <c r="N42">
        <v>270.56</v>
      </c>
      <c r="O42">
        <v>99.68</v>
      </c>
      <c r="P42">
        <v>0.65</v>
      </c>
      <c r="Q42">
        <v>15.93</v>
      </c>
      <c r="R42" s="93">
        <v>32.5</v>
      </c>
      <c r="S42" s="93">
        <v>32.5</v>
      </c>
      <c r="T42" s="93">
        <v>32.5</v>
      </c>
      <c r="U42">
        <v>0.95</v>
      </c>
      <c r="V42">
        <v>96.548546000000002</v>
      </c>
      <c r="W42">
        <v>1.3</v>
      </c>
      <c r="X42">
        <v>17</v>
      </c>
      <c r="Y42">
        <v>5.66</v>
      </c>
      <c r="Z42">
        <v>5.67</v>
      </c>
      <c r="AA42">
        <v>134.75</v>
      </c>
      <c r="AB42">
        <v>26.95</v>
      </c>
      <c r="AC42">
        <v>58.43</v>
      </c>
      <c r="AD42">
        <v>27.61</v>
      </c>
      <c r="AE42">
        <v>63</v>
      </c>
      <c r="AF42">
        <v>32</v>
      </c>
      <c r="AG42">
        <v>5.66</v>
      </c>
      <c r="AH42">
        <v>11</v>
      </c>
      <c r="AI42">
        <v>11</v>
      </c>
      <c r="AJ42">
        <v>0</v>
      </c>
      <c r="AK42">
        <v>123</v>
      </c>
      <c r="AL42">
        <v>52</v>
      </c>
    </row>
    <row r="43" spans="1:38">
      <c r="A43" t="s">
        <v>85</v>
      </c>
      <c r="B43" s="34">
        <v>257.73</v>
      </c>
      <c r="C43" s="34">
        <v>86.77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7.72</v>
      </c>
      <c r="K43" s="37">
        <v>7.72</v>
      </c>
      <c r="L43" s="37">
        <v>7.92</v>
      </c>
      <c r="M43">
        <v>115.38</v>
      </c>
      <c r="N43">
        <v>270.56</v>
      </c>
      <c r="O43">
        <v>99.68</v>
      </c>
      <c r="P43">
        <v>0.65</v>
      </c>
      <c r="Q43">
        <v>13.49</v>
      </c>
      <c r="R43" s="93">
        <v>32.5</v>
      </c>
      <c r="S43" s="93">
        <v>32.5</v>
      </c>
      <c r="T43" s="93">
        <v>32.5</v>
      </c>
      <c r="U43">
        <v>0</v>
      </c>
      <c r="V43">
        <v>106.39389300000001</v>
      </c>
      <c r="W43">
        <v>1.3</v>
      </c>
      <c r="X43">
        <v>17</v>
      </c>
      <c r="Y43">
        <v>5.66</v>
      </c>
      <c r="Z43">
        <v>5.67</v>
      </c>
      <c r="AA43">
        <v>153.93</v>
      </c>
      <c r="AB43">
        <v>30.79</v>
      </c>
      <c r="AC43">
        <v>66.180000000000007</v>
      </c>
      <c r="AD43">
        <v>30.74</v>
      </c>
      <c r="AE43">
        <v>69</v>
      </c>
      <c r="AF43">
        <v>35</v>
      </c>
      <c r="AG43">
        <v>5.66</v>
      </c>
      <c r="AH43">
        <v>11</v>
      </c>
      <c r="AI43">
        <v>11</v>
      </c>
      <c r="AJ43">
        <v>0</v>
      </c>
      <c r="AK43">
        <v>130</v>
      </c>
      <c r="AL43">
        <v>55</v>
      </c>
    </row>
    <row r="44" spans="1:38">
      <c r="A44" t="s">
        <v>86</v>
      </c>
      <c r="B44" s="34">
        <v>257.73</v>
      </c>
      <c r="C44" s="34">
        <v>86.77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8.64</v>
      </c>
      <c r="K44" s="37">
        <v>8.64</v>
      </c>
      <c r="L44" s="37">
        <v>8.85</v>
      </c>
      <c r="M44">
        <v>115.38</v>
      </c>
      <c r="N44">
        <v>270.56</v>
      </c>
      <c r="O44">
        <v>99.68</v>
      </c>
      <c r="P44">
        <v>0.65</v>
      </c>
      <c r="Q44">
        <v>13.35</v>
      </c>
      <c r="R44" s="93">
        <v>32.5</v>
      </c>
      <c r="S44" s="93">
        <v>32.5</v>
      </c>
      <c r="T44" s="93">
        <v>32.5</v>
      </c>
      <c r="U44">
        <v>0</v>
      </c>
      <c r="V44">
        <v>114.820266</v>
      </c>
      <c r="W44">
        <v>1.3</v>
      </c>
      <c r="X44">
        <v>17</v>
      </c>
      <c r="Y44">
        <v>5.66</v>
      </c>
      <c r="Z44">
        <v>5.67</v>
      </c>
      <c r="AA44">
        <v>168.81</v>
      </c>
      <c r="AB44">
        <v>33.76</v>
      </c>
      <c r="AC44">
        <v>71.72</v>
      </c>
      <c r="AD44">
        <v>33.020000000000003</v>
      </c>
      <c r="AE44">
        <v>74</v>
      </c>
      <c r="AF44">
        <v>37</v>
      </c>
      <c r="AG44">
        <v>5.66</v>
      </c>
      <c r="AH44">
        <v>11</v>
      </c>
      <c r="AI44">
        <v>11</v>
      </c>
      <c r="AJ44">
        <v>0</v>
      </c>
      <c r="AK44">
        <v>144</v>
      </c>
      <c r="AL44">
        <v>61</v>
      </c>
    </row>
    <row r="45" spans="1:38">
      <c r="A45" t="s">
        <v>87</v>
      </c>
      <c r="B45" s="34">
        <v>257.73</v>
      </c>
      <c r="C45" s="34">
        <v>86.77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12.28</v>
      </c>
      <c r="K45" s="37">
        <v>12.28</v>
      </c>
      <c r="L45" s="37">
        <v>12.59</v>
      </c>
      <c r="M45">
        <v>115.38</v>
      </c>
      <c r="N45">
        <v>270.56</v>
      </c>
      <c r="O45">
        <v>99.68</v>
      </c>
      <c r="P45">
        <v>0.65</v>
      </c>
      <c r="Q45">
        <v>13.11</v>
      </c>
      <c r="R45" s="93">
        <v>32.5</v>
      </c>
      <c r="S45" s="93">
        <v>32.5</v>
      </c>
      <c r="T45" s="93">
        <v>32.5</v>
      </c>
      <c r="U45">
        <v>0.95</v>
      </c>
      <c r="V45">
        <v>123.33411</v>
      </c>
      <c r="W45">
        <v>1.3</v>
      </c>
      <c r="X45">
        <v>17</v>
      </c>
      <c r="Y45">
        <v>5.66</v>
      </c>
      <c r="Z45">
        <v>5.67</v>
      </c>
      <c r="AA45">
        <v>178.18</v>
      </c>
      <c r="AB45">
        <v>35.64</v>
      </c>
      <c r="AC45">
        <v>76.849999999999994</v>
      </c>
      <c r="AD45">
        <v>34.729999999999997</v>
      </c>
      <c r="AE45">
        <v>77</v>
      </c>
      <c r="AF45">
        <v>39</v>
      </c>
      <c r="AG45">
        <v>5.66</v>
      </c>
      <c r="AH45">
        <v>11</v>
      </c>
      <c r="AI45">
        <v>11</v>
      </c>
      <c r="AJ45">
        <v>0</v>
      </c>
      <c r="AK45">
        <v>151</v>
      </c>
      <c r="AL45">
        <v>64</v>
      </c>
    </row>
    <row r="46" spans="1:38">
      <c r="A46" t="s">
        <v>88</v>
      </c>
      <c r="B46" s="34">
        <v>257.73</v>
      </c>
      <c r="C46" s="34">
        <v>86.77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13.03</v>
      </c>
      <c r="K46" s="37">
        <v>13.03</v>
      </c>
      <c r="L46" s="37">
        <v>13.35</v>
      </c>
      <c r="M46">
        <v>115.38</v>
      </c>
      <c r="N46">
        <v>270.56</v>
      </c>
      <c r="O46">
        <v>99.68</v>
      </c>
      <c r="P46">
        <v>0.65</v>
      </c>
      <c r="Q46">
        <v>13.02</v>
      </c>
      <c r="R46" s="93">
        <v>32.5</v>
      </c>
      <c r="S46" s="93">
        <v>32.5</v>
      </c>
      <c r="T46" s="93">
        <v>32.5</v>
      </c>
      <c r="U46">
        <v>0.95</v>
      </c>
      <c r="V46">
        <v>128.53377499999999</v>
      </c>
      <c r="W46">
        <v>1.3</v>
      </c>
      <c r="X46">
        <v>17</v>
      </c>
      <c r="Y46">
        <v>5.66</v>
      </c>
      <c r="Z46">
        <v>5.67</v>
      </c>
      <c r="AA46">
        <v>191.53</v>
      </c>
      <c r="AB46">
        <v>38.31</v>
      </c>
      <c r="AC46">
        <v>81.709999999999994</v>
      </c>
      <c r="AD46">
        <v>37.83</v>
      </c>
      <c r="AE46">
        <v>83</v>
      </c>
      <c r="AF46">
        <v>41</v>
      </c>
      <c r="AG46">
        <v>5.66</v>
      </c>
      <c r="AH46">
        <v>11</v>
      </c>
      <c r="AI46">
        <v>11</v>
      </c>
      <c r="AJ46">
        <v>0</v>
      </c>
      <c r="AK46">
        <v>161</v>
      </c>
      <c r="AL46">
        <v>69</v>
      </c>
    </row>
    <row r="47" spans="1:38">
      <c r="A47" t="s">
        <v>89</v>
      </c>
      <c r="B47" s="34">
        <v>257.73</v>
      </c>
      <c r="C47" s="34">
        <v>86.77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13.7</v>
      </c>
      <c r="K47" s="37">
        <v>13.7</v>
      </c>
      <c r="L47" s="37">
        <v>14.05</v>
      </c>
      <c r="M47">
        <v>115.38</v>
      </c>
      <c r="N47">
        <v>270.56</v>
      </c>
      <c r="O47">
        <v>99.68</v>
      </c>
      <c r="P47">
        <v>0.65</v>
      </c>
      <c r="Q47">
        <v>17.02</v>
      </c>
      <c r="R47" s="93">
        <v>32.5</v>
      </c>
      <c r="S47" s="93">
        <v>32.5</v>
      </c>
      <c r="T47" s="93">
        <v>32.5</v>
      </c>
      <c r="U47">
        <v>0.95</v>
      </c>
      <c r="V47">
        <v>132.68378799999999</v>
      </c>
      <c r="W47">
        <v>1.3</v>
      </c>
      <c r="X47">
        <v>17</v>
      </c>
      <c r="Y47">
        <v>5.66</v>
      </c>
      <c r="Z47">
        <v>5.67</v>
      </c>
      <c r="AA47">
        <v>205.86</v>
      </c>
      <c r="AB47">
        <v>41.17</v>
      </c>
      <c r="AC47">
        <v>85.65</v>
      </c>
      <c r="AD47">
        <v>39.409999999999997</v>
      </c>
      <c r="AE47">
        <v>87</v>
      </c>
      <c r="AF47">
        <v>43</v>
      </c>
      <c r="AG47">
        <v>5.66</v>
      </c>
      <c r="AH47">
        <v>11</v>
      </c>
      <c r="AI47">
        <v>11</v>
      </c>
      <c r="AJ47">
        <v>0</v>
      </c>
      <c r="AK47">
        <v>172</v>
      </c>
      <c r="AL47">
        <v>73</v>
      </c>
    </row>
    <row r="48" spans="1:38">
      <c r="A48" t="s">
        <v>90</v>
      </c>
      <c r="B48" s="34">
        <v>257.73</v>
      </c>
      <c r="C48" s="34">
        <v>86.77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14.28</v>
      </c>
      <c r="K48" s="37">
        <v>14.28</v>
      </c>
      <c r="L48" s="37">
        <v>14.63</v>
      </c>
      <c r="M48">
        <v>115.38</v>
      </c>
      <c r="N48">
        <v>270.56</v>
      </c>
      <c r="O48">
        <v>99.68</v>
      </c>
      <c r="P48">
        <v>0.65</v>
      </c>
      <c r="Q48">
        <v>16.96</v>
      </c>
      <c r="R48" s="93">
        <v>32.5</v>
      </c>
      <c r="S48" s="93">
        <v>32.5</v>
      </c>
      <c r="T48" s="93">
        <v>32.5</v>
      </c>
      <c r="U48">
        <v>0.95</v>
      </c>
      <c r="V48">
        <v>135.90077700000001</v>
      </c>
      <c r="W48">
        <v>1.3</v>
      </c>
      <c r="X48">
        <v>17</v>
      </c>
      <c r="Y48">
        <v>5.66</v>
      </c>
      <c r="Z48">
        <v>5.67</v>
      </c>
      <c r="AA48">
        <v>217.42</v>
      </c>
      <c r="AB48">
        <v>43.48</v>
      </c>
      <c r="AC48">
        <v>88.19</v>
      </c>
      <c r="AD48">
        <v>40.21</v>
      </c>
      <c r="AE48">
        <v>89</v>
      </c>
      <c r="AF48">
        <v>44</v>
      </c>
      <c r="AG48">
        <v>5.66</v>
      </c>
      <c r="AH48">
        <v>11</v>
      </c>
      <c r="AI48">
        <v>11</v>
      </c>
      <c r="AJ48">
        <v>0</v>
      </c>
      <c r="AK48">
        <v>175</v>
      </c>
      <c r="AL48">
        <v>75</v>
      </c>
    </row>
    <row r="49" spans="1:38">
      <c r="A49" t="s">
        <v>91</v>
      </c>
      <c r="B49" s="34">
        <v>257.73</v>
      </c>
      <c r="C49" s="34">
        <v>86.77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14.56</v>
      </c>
      <c r="K49" s="37">
        <v>14.56</v>
      </c>
      <c r="L49" s="37">
        <v>14.93</v>
      </c>
      <c r="M49">
        <v>115.38</v>
      </c>
      <c r="N49">
        <v>270.56</v>
      </c>
      <c r="O49">
        <v>99.68</v>
      </c>
      <c r="P49">
        <v>0.65</v>
      </c>
      <c r="Q49">
        <v>19.53</v>
      </c>
      <c r="R49" s="93">
        <v>32.5</v>
      </c>
      <c r="S49" s="93">
        <v>32.5</v>
      </c>
      <c r="T49" s="93">
        <v>32.5</v>
      </c>
      <c r="U49">
        <v>0.95</v>
      </c>
      <c r="V49">
        <v>138.758163</v>
      </c>
      <c r="W49">
        <v>1.3</v>
      </c>
      <c r="X49">
        <v>17</v>
      </c>
      <c r="Y49">
        <v>5.66</v>
      </c>
      <c r="Z49">
        <v>5.67</v>
      </c>
      <c r="AA49">
        <v>220.83</v>
      </c>
      <c r="AB49">
        <v>44.17</v>
      </c>
      <c r="AC49">
        <v>90.21</v>
      </c>
      <c r="AD49">
        <v>40.85</v>
      </c>
      <c r="AE49">
        <v>91</v>
      </c>
      <c r="AF49">
        <v>46</v>
      </c>
      <c r="AG49">
        <v>5.66</v>
      </c>
      <c r="AH49">
        <v>11.67</v>
      </c>
      <c r="AI49">
        <v>11.67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257.73</v>
      </c>
      <c r="C50" s="34">
        <v>86.77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14.81</v>
      </c>
      <c r="K50" s="37">
        <v>14.81</v>
      </c>
      <c r="L50" s="37">
        <v>15.18</v>
      </c>
      <c r="M50">
        <v>64.150000000000006</v>
      </c>
      <c r="N50">
        <v>270.56</v>
      </c>
      <c r="O50">
        <v>99.68</v>
      </c>
      <c r="P50">
        <v>0.65</v>
      </c>
      <c r="Q50">
        <v>19.27</v>
      </c>
      <c r="R50" s="93">
        <v>32.5</v>
      </c>
      <c r="S50" s="93">
        <v>32.5</v>
      </c>
      <c r="T50" s="93">
        <v>32.5</v>
      </c>
      <c r="U50">
        <v>0.95</v>
      </c>
      <c r="V50">
        <v>141.003252</v>
      </c>
      <c r="W50">
        <v>1.3</v>
      </c>
      <c r="X50">
        <v>17</v>
      </c>
      <c r="Y50">
        <v>5.66</v>
      </c>
      <c r="Z50">
        <v>5.67</v>
      </c>
      <c r="AA50">
        <v>220.83</v>
      </c>
      <c r="AB50">
        <v>44.17</v>
      </c>
      <c r="AC50">
        <v>90.31</v>
      </c>
      <c r="AD50">
        <v>41</v>
      </c>
      <c r="AE50">
        <v>92</v>
      </c>
      <c r="AF50">
        <v>46</v>
      </c>
      <c r="AG50">
        <v>5.66</v>
      </c>
      <c r="AH50">
        <v>11.67</v>
      </c>
      <c r="AI50">
        <v>11.67</v>
      </c>
      <c r="AJ50">
        <v>0</v>
      </c>
      <c r="AK50">
        <v>189</v>
      </c>
      <c r="AL50">
        <v>81</v>
      </c>
    </row>
    <row r="51" spans="1:38">
      <c r="A51" t="s">
        <v>93</v>
      </c>
      <c r="B51" s="34">
        <v>257.73</v>
      </c>
      <c r="C51" s="34">
        <v>86.77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</v>
      </c>
      <c r="K51" s="37">
        <v>15</v>
      </c>
      <c r="L51" s="37">
        <v>15.38</v>
      </c>
      <c r="M51">
        <v>64.150000000000006</v>
      </c>
      <c r="N51">
        <v>270.56</v>
      </c>
      <c r="O51">
        <v>99.68</v>
      </c>
      <c r="P51">
        <v>0.65</v>
      </c>
      <c r="Q51">
        <v>18.87</v>
      </c>
      <c r="R51" s="93">
        <v>32.5</v>
      </c>
      <c r="S51" s="93">
        <v>32.5</v>
      </c>
      <c r="T51" s="93">
        <v>32.5</v>
      </c>
      <c r="U51">
        <v>0.95</v>
      </c>
      <c r="V51">
        <v>143.59822500000001</v>
      </c>
      <c r="W51">
        <v>1.34</v>
      </c>
      <c r="X51">
        <v>17</v>
      </c>
      <c r="Y51">
        <v>5.66</v>
      </c>
      <c r="Z51">
        <v>5.67</v>
      </c>
      <c r="AA51">
        <v>220.83</v>
      </c>
      <c r="AB51">
        <v>44.17</v>
      </c>
      <c r="AC51">
        <v>90.32</v>
      </c>
      <c r="AD51">
        <v>41</v>
      </c>
      <c r="AE51">
        <v>92</v>
      </c>
      <c r="AF51">
        <v>46</v>
      </c>
      <c r="AG51">
        <v>5.66</v>
      </c>
      <c r="AH51">
        <v>11.67</v>
      </c>
      <c r="AI51">
        <v>11.67</v>
      </c>
      <c r="AJ51">
        <v>0</v>
      </c>
      <c r="AK51">
        <v>189</v>
      </c>
      <c r="AL51">
        <v>81</v>
      </c>
    </row>
    <row r="52" spans="1:38">
      <c r="A52" t="s">
        <v>94</v>
      </c>
      <c r="B52" s="34">
        <v>257.73</v>
      </c>
      <c r="C52" s="34">
        <v>86.77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15.14</v>
      </c>
      <c r="K52" s="37">
        <v>15.14</v>
      </c>
      <c r="L52" s="37">
        <v>15.52</v>
      </c>
      <c r="M52">
        <v>64.150000000000006</v>
      </c>
      <c r="N52">
        <v>270.56</v>
      </c>
      <c r="O52">
        <v>99.68</v>
      </c>
      <c r="P52">
        <v>0.65</v>
      </c>
      <c r="Q52">
        <v>18.53</v>
      </c>
      <c r="R52" s="93">
        <v>32.5</v>
      </c>
      <c r="S52" s="93">
        <v>32.5</v>
      </c>
      <c r="T52" s="93">
        <v>32.5</v>
      </c>
      <c r="U52">
        <v>0.95</v>
      </c>
      <c r="V52">
        <v>143.72457199999999</v>
      </c>
      <c r="W52">
        <v>1.34</v>
      </c>
      <c r="X52">
        <v>17</v>
      </c>
      <c r="Y52">
        <v>5.66</v>
      </c>
      <c r="Z52">
        <v>5.67</v>
      </c>
      <c r="AA52">
        <v>220.83</v>
      </c>
      <c r="AB52">
        <v>44.17</v>
      </c>
      <c r="AC52">
        <v>90.29</v>
      </c>
      <c r="AD52">
        <v>42</v>
      </c>
      <c r="AE52">
        <v>92</v>
      </c>
      <c r="AF52">
        <v>46</v>
      </c>
      <c r="AG52">
        <v>5.66</v>
      </c>
      <c r="AH52">
        <v>11.67</v>
      </c>
      <c r="AI52">
        <v>11.67</v>
      </c>
      <c r="AJ52">
        <v>0</v>
      </c>
      <c r="AK52">
        <v>189</v>
      </c>
      <c r="AL52">
        <v>81</v>
      </c>
    </row>
    <row r="53" spans="1:38">
      <c r="A53" t="s">
        <v>95</v>
      </c>
      <c r="B53" s="34">
        <v>257.73</v>
      </c>
      <c r="C53" s="34">
        <v>86.77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15.17</v>
      </c>
      <c r="K53" s="37">
        <v>15.17</v>
      </c>
      <c r="L53" s="37">
        <v>15.56</v>
      </c>
      <c r="M53">
        <v>64.150000000000006</v>
      </c>
      <c r="N53">
        <v>270.56</v>
      </c>
      <c r="O53">
        <v>99.68</v>
      </c>
      <c r="P53">
        <v>0.65</v>
      </c>
      <c r="Q53">
        <v>24.01</v>
      </c>
      <c r="R53" s="93">
        <v>32.5</v>
      </c>
      <c r="S53" s="93">
        <v>32.5</v>
      </c>
      <c r="T53" s="93">
        <v>32.5</v>
      </c>
      <c r="U53">
        <v>0.95</v>
      </c>
      <c r="V53">
        <v>143.29693599999999</v>
      </c>
      <c r="W53">
        <v>1.34</v>
      </c>
      <c r="X53">
        <v>17</v>
      </c>
      <c r="Y53">
        <v>5.66</v>
      </c>
      <c r="Z53">
        <v>5.67</v>
      </c>
      <c r="AA53">
        <v>220.83</v>
      </c>
      <c r="AB53">
        <v>44.17</v>
      </c>
      <c r="AC53">
        <v>90.3</v>
      </c>
      <c r="AD53">
        <v>42</v>
      </c>
      <c r="AE53">
        <v>92</v>
      </c>
      <c r="AF53">
        <v>46</v>
      </c>
      <c r="AG53">
        <v>5.66</v>
      </c>
      <c r="AH53">
        <v>11.67</v>
      </c>
      <c r="AI53">
        <v>11.67</v>
      </c>
      <c r="AJ53">
        <v>0</v>
      </c>
      <c r="AK53">
        <v>189</v>
      </c>
      <c r="AL53">
        <v>81</v>
      </c>
    </row>
    <row r="54" spans="1:38">
      <c r="A54" t="s">
        <v>96</v>
      </c>
      <c r="B54" s="34">
        <v>257.73</v>
      </c>
      <c r="C54" s="34">
        <v>86.77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15.15</v>
      </c>
      <c r="K54" s="37">
        <v>15.15</v>
      </c>
      <c r="L54" s="37">
        <v>15.52</v>
      </c>
      <c r="M54">
        <v>64.150000000000006</v>
      </c>
      <c r="N54">
        <v>270.56</v>
      </c>
      <c r="O54">
        <v>99.68</v>
      </c>
      <c r="P54">
        <v>0.65</v>
      </c>
      <c r="Q54">
        <v>23.21</v>
      </c>
      <c r="R54" s="93">
        <v>32.5</v>
      </c>
      <c r="S54" s="93">
        <v>32.5</v>
      </c>
      <c r="T54" s="93">
        <v>32.5</v>
      </c>
      <c r="U54">
        <v>0.95</v>
      </c>
      <c r="V54">
        <v>142.801267</v>
      </c>
      <c r="W54">
        <v>1.34</v>
      </c>
      <c r="X54">
        <v>17</v>
      </c>
      <c r="Y54">
        <v>5.66</v>
      </c>
      <c r="Z54">
        <v>5.67</v>
      </c>
      <c r="AA54">
        <v>220.83</v>
      </c>
      <c r="AB54">
        <v>44.17</v>
      </c>
      <c r="AC54">
        <v>90.85</v>
      </c>
      <c r="AD54">
        <v>42.5</v>
      </c>
      <c r="AE54">
        <v>92</v>
      </c>
      <c r="AF54">
        <v>46</v>
      </c>
      <c r="AG54">
        <v>5.66</v>
      </c>
      <c r="AH54">
        <v>11.67</v>
      </c>
      <c r="AI54">
        <v>11.67</v>
      </c>
      <c r="AJ54">
        <v>0</v>
      </c>
      <c r="AK54">
        <v>189</v>
      </c>
      <c r="AL54">
        <v>81</v>
      </c>
    </row>
    <row r="55" spans="1:38">
      <c r="A55" t="s">
        <v>97</v>
      </c>
      <c r="B55" s="34">
        <v>257.73</v>
      </c>
      <c r="C55" s="34">
        <v>86.77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15.07</v>
      </c>
      <c r="K55" s="37">
        <v>15.07</v>
      </c>
      <c r="L55" s="37">
        <v>15.44</v>
      </c>
      <c r="M55">
        <v>64.150000000000006</v>
      </c>
      <c r="N55">
        <v>270.56</v>
      </c>
      <c r="O55">
        <v>99.68</v>
      </c>
      <c r="P55">
        <v>0.65</v>
      </c>
      <c r="Q55">
        <v>22.61</v>
      </c>
      <c r="R55" s="93">
        <v>32.5</v>
      </c>
      <c r="S55" s="93">
        <v>32.5</v>
      </c>
      <c r="T55" s="93">
        <v>32.5</v>
      </c>
      <c r="U55">
        <v>0.99</v>
      </c>
      <c r="V55">
        <v>141.59611100000001</v>
      </c>
      <c r="W55">
        <v>1.34</v>
      </c>
      <c r="X55">
        <v>17</v>
      </c>
      <c r="Y55">
        <v>5.66</v>
      </c>
      <c r="Z55">
        <v>5.67</v>
      </c>
      <c r="AA55">
        <v>220.83</v>
      </c>
      <c r="AB55">
        <v>44.17</v>
      </c>
      <c r="AC55">
        <v>90.25</v>
      </c>
      <c r="AD55">
        <v>42.5</v>
      </c>
      <c r="AE55">
        <v>92</v>
      </c>
      <c r="AF55">
        <v>46</v>
      </c>
      <c r="AG55">
        <v>5.66</v>
      </c>
      <c r="AH55">
        <v>13.33</v>
      </c>
      <c r="AI55">
        <v>13.33</v>
      </c>
      <c r="AJ55">
        <v>0</v>
      </c>
      <c r="AK55">
        <v>189</v>
      </c>
      <c r="AL55">
        <v>81</v>
      </c>
    </row>
    <row r="56" spans="1:38">
      <c r="A56" t="s">
        <v>98</v>
      </c>
      <c r="B56" s="34">
        <v>257.73</v>
      </c>
      <c r="C56" s="34">
        <v>86.77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14.88</v>
      </c>
      <c r="K56" s="37">
        <v>14.88</v>
      </c>
      <c r="L56" s="37">
        <v>15.25</v>
      </c>
      <c r="M56">
        <v>64.150000000000006</v>
      </c>
      <c r="N56">
        <v>270.56</v>
      </c>
      <c r="O56">
        <v>99.68</v>
      </c>
      <c r="P56">
        <v>0.65</v>
      </c>
      <c r="Q56">
        <v>21.01</v>
      </c>
      <c r="R56" s="93">
        <v>32.5</v>
      </c>
      <c r="S56" s="93">
        <v>32.5</v>
      </c>
      <c r="T56" s="93">
        <v>32.5</v>
      </c>
      <c r="U56">
        <v>0.99</v>
      </c>
      <c r="V56">
        <v>139.63287299999999</v>
      </c>
      <c r="W56">
        <v>1.34</v>
      </c>
      <c r="X56">
        <v>17</v>
      </c>
      <c r="Y56">
        <v>5.66</v>
      </c>
      <c r="Z56">
        <v>5.67</v>
      </c>
      <c r="AA56">
        <v>220.83</v>
      </c>
      <c r="AB56">
        <v>44.17</v>
      </c>
      <c r="AC56">
        <v>90.14</v>
      </c>
      <c r="AD56">
        <v>42.5</v>
      </c>
      <c r="AE56">
        <v>92</v>
      </c>
      <c r="AF56">
        <v>46</v>
      </c>
      <c r="AG56">
        <v>5.66</v>
      </c>
      <c r="AH56">
        <v>13.33</v>
      </c>
      <c r="AI56">
        <v>13.33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257.73</v>
      </c>
      <c r="C57" s="34">
        <v>76.28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14.66</v>
      </c>
      <c r="K57" s="37">
        <v>14.66</v>
      </c>
      <c r="L57" s="37">
        <v>15.03</v>
      </c>
      <c r="M57">
        <v>64.150000000000006</v>
      </c>
      <c r="N57">
        <v>270.56</v>
      </c>
      <c r="O57">
        <v>99.68</v>
      </c>
      <c r="P57">
        <v>0.65</v>
      </c>
      <c r="Q57">
        <v>20.399999999999999</v>
      </c>
      <c r="R57" s="93">
        <v>32.5</v>
      </c>
      <c r="S57" s="93">
        <v>32.5</v>
      </c>
      <c r="T57" s="93">
        <v>32.5</v>
      </c>
      <c r="U57">
        <v>0.99</v>
      </c>
      <c r="V57">
        <v>135.66752099999999</v>
      </c>
      <c r="W57">
        <v>1.34</v>
      </c>
      <c r="X57">
        <v>17</v>
      </c>
      <c r="Y57">
        <v>5.66</v>
      </c>
      <c r="Z57">
        <v>5.67</v>
      </c>
      <c r="AA57">
        <v>229.17</v>
      </c>
      <c r="AB57">
        <v>45.83</v>
      </c>
      <c r="AC57">
        <v>89.84</v>
      </c>
      <c r="AD57">
        <v>42.5</v>
      </c>
      <c r="AE57">
        <v>87</v>
      </c>
      <c r="AF57">
        <v>43</v>
      </c>
      <c r="AG57">
        <v>5.66</v>
      </c>
      <c r="AH57">
        <v>13.33</v>
      </c>
      <c r="AI57">
        <v>13.33</v>
      </c>
      <c r="AJ57">
        <v>0</v>
      </c>
      <c r="AK57">
        <v>186</v>
      </c>
      <c r="AL57">
        <v>79</v>
      </c>
    </row>
    <row r="58" spans="1:38">
      <c r="A58" t="s">
        <v>100</v>
      </c>
      <c r="B58" s="34">
        <v>257.73</v>
      </c>
      <c r="C58" s="34">
        <v>76.28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12.37</v>
      </c>
      <c r="K58" s="37">
        <v>12.37</v>
      </c>
      <c r="L58" s="37">
        <v>12.68</v>
      </c>
      <c r="M58">
        <v>64.150000000000006</v>
      </c>
      <c r="N58">
        <v>270.56</v>
      </c>
      <c r="O58">
        <v>99.68</v>
      </c>
      <c r="P58">
        <v>0.65</v>
      </c>
      <c r="Q58">
        <v>19.28</v>
      </c>
      <c r="R58" s="93">
        <v>32.5</v>
      </c>
      <c r="S58" s="93">
        <v>32.5</v>
      </c>
      <c r="T58" s="93">
        <v>32.5</v>
      </c>
      <c r="U58">
        <v>0.99</v>
      </c>
      <c r="V58">
        <v>131.76048299999999</v>
      </c>
      <c r="W58">
        <v>1.34</v>
      </c>
      <c r="X58">
        <v>17</v>
      </c>
      <c r="Y58">
        <v>5.66</v>
      </c>
      <c r="Z58">
        <v>5.67</v>
      </c>
      <c r="AA58">
        <v>229.17</v>
      </c>
      <c r="AB58">
        <v>45.83</v>
      </c>
      <c r="AC58">
        <v>89.37</v>
      </c>
      <c r="AD58">
        <v>42</v>
      </c>
      <c r="AE58">
        <v>85</v>
      </c>
      <c r="AF58">
        <v>43</v>
      </c>
      <c r="AG58">
        <v>5.66</v>
      </c>
      <c r="AH58">
        <v>13.33</v>
      </c>
      <c r="AI58">
        <v>13.33</v>
      </c>
      <c r="AJ58">
        <v>0</v>
      </c>
      <c r="AK58">
        <v>182</v>
      </c>
      <c r="AL58">
        <v>78</v>
      </c>
    </row>
    <row r="59" spans="1:38">
      <c r="A59" t="s">
        <v>101</v>
      </c>
      <c r="B59" s="34">
        <v>257.73</v>
      </c>
      <c r="C59" s="34">
        <v>76.28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11.95</v>
      </c>
      <c r="K59" s="37">
        <v>11.95</v>
      </c>
      <c r="L59" s="37">
        <v>12.24</v>
      </c>
      <c r="M59">
        <v>64.150000000000006</v>
      </c>
      <c r="N59">
        <v>270.56</v>
      </c>
      <c r="O59">
        <v>53.87</v>
      </c>
      <c r="P59">
        <v>0.65</v>
      </c>
      <c r="Q59">
        <v>16.47</v>
      </c>
      <c r="R59" s="93">
        <v>32.5</v>
      </c>
      <c r="S59" s="93">
        <v>32.5</v>
      </c>
      <c r="T59" s="93">
        <v>32.5</v>
      </c>
      <c r="U59">
        <v>0.99</v>
      </c>
      <c r="V59">
        <v>127.22171</v>
      </c>
      <c r="W59">
        <v>1.34</v>
      </c>
      <c r="X59">
        <v>22.5</v>
      </c>
      <c r="Y59">
        <v>7.5</v>
      </c>
      <c r="Z59">
        <v>7.5</v>
      </c>
      <c r="AA59">
        <v>229.17</v>
      </c>
      <c r="AB59">
        <v>45.83</v>
      </c>
      <c r="AC59">
        <v>78.77</v>
      </c>
      <c r="AD59">
        <v>36.5</v>
      </c>
      <c r="AE59">
        <v>83</v>
      </c>
      <c r="AF59">
        <v>42</v>
      </c>
      <c r="AG59">
        <v>5.66</v>
      </c>
      <c r="AH59">
        <v>15</v>
      </c>
      <c r="AI59">
        <v>15</v>
      </c>
      <c r="AJ59">
        <v>0</v>
      </c>
      <c r="AK59">
        <v>175</v>
      </c>
      <c r="AL59">
        <v>75</v>
      </c>
    </row>
    <row r="60" spans="1:38">
      <c r="A60" t="s">
        <v>102</v>
      </c>
      <c r="B60" s="34">
        <v>257.73</v>
      </c>
      <c r="C60" s="34">
        <v>76.28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11.43</v>
      </c>
      <c r="K60" s="37">
        <v>11.43</v>
      </c>
      <c r="L60" s="37">
        <v>11.72</v>
      </c>
      <c r="M60">
        <v>64.150000000000006</v>
      </c>
      <c r="N60">
        <v>270.56</v>
      </c>
      <c r="O60">
        <v>53.87</v>
      </c>
      <c r="P60">
        <v>0.65</v>
      </c>
      <c r="Q60">
        <v>16.12</v>
      </c>
      <c r="R60" s="93">
        <v>32.5</v>
      </c>
      <c r="S60" s="93">
        <v>32.5</v>
      </c>
      <c r="T60" s="93">
        <v>32.5</v>
      </c>
      <c r="U60">
        <v>0.99</v>
      </c>
      <c r="V60">
        <v>121.555533</v>
      </c>
      <c r="W60">
        <v>1.34</v>
      </c>
      <c r="X60">
        <v>22.5</v>
      </c>
      <c r="Y60">
        <v>7.5</v>
      </c>
      <c r="Z60">
        <v>7.5</v>
      </c>
      <c r="AA60">
        <v>229.17</v>
      </c>
      <c r="AB60">
        <v>45.83</v>
      </c>
      <c r="AC60">
        <v>77.39</v>
      </c>
      <c r="AD60">
        <v>35.42</v>
      </c>
      <c r="AE60">
        <v>80</v>
      </c>
      <c r="AF60">
        <v>40</v>
      </c>
      <c r="AG60">
        <v>6</v>
      </c>
      <c r="AH60">
        <v>15</v>
      </c>
      <c r="AI60">
        <v>15</v>
      </c>
      <c r="AJ60">
        <v>0</v>
      </c>
      <c r="AK60">
        <v>168</v>
      </c>
      <c r="AL60">
        <v>72</v>
      </c>
    </row>
    <row r="61" spans="1:38">
      <c r="A61" t="s">
        <v>103</v>
      </c>
      <c r="B61" s="34">
        <v>224.37</v>
      </c>
      <c r="C61" s="34">
        <v>76.28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10.76</v>
      </c>
      <c r="K61" s="37">
        <v>10.76</v>
      </c>
      <c r="L61" s="37">
        <v>11.03</v>
      </c>
      <c r="M61">
        <v>115.38</v>
      </c>
      <c r="N61">
        <v>270.56</v>
      </c>
      <c r="O61">
        <v>53.87</v>
      </c>
      <c r="P61">
        <v>0.65</v>
      </c>
      <c r="Q61">
        <v>16.12</v>
      </c>
      <c r="R61" s="93">
        <v>32.5</v>
      </c>
      <c r="S61" s="93">
        <v>32.5</v>
      </c>
      <c r="T61" s="93">
        <v>32.5</v>
      </c>
      <c r="U61">
        <v>0.99</v>
      </c>
      <c r="V61">
        <v>114.38291100000001</v>
      </c>
      <c r="W61">
        <v>1.34</v>
      </c>
      <c r="X61">
        <v>22.5</v>
      </c>
      <c r="Y61">
        <v>7.5</v>
      </c>
      <c r="Z61">
        <v>7.5</v>
      </c>
      <c r="AA61">
        <v>207.48</v>
      </c>
      <c r="AB61">
        <v>41.49</v>
      </c>
      <c r="AC61">
        <v>75.23</v>
      </c>
      <c r="AD61">
        <v>33.840000000000003</v>
      </c>
      <c r="AE61">
        <v>73</v>
      </c>
      <c r="AF61">
        <v>37</v>
      </c>
      <c r="AG61">
        <v>6</v>
      </c>
      <c r="AH61">
        <v>15.33</v>
      </c>
      <c r="AI61">
        <v>15.33</v>
      </c>
      <c r="AJ61">
        <v>0</v>
      </c>
      <c r="AK61">
        <v>158</v>
      </c>
      <c r="AL61">
        <v>67</v>
      </c>
    </row>
    <row r="62" spans="1:38">
      <c r="A62" t="s">
        <v>104</v>
      </c>
      <c r="B62" s="34">
        <v>224.37</v>
      </c>
      <c r="C62" s="34">
        <v>76.28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10.19</v>
      </c>
      <c r="K62" s="37">
        <v>10.19</v>
      </c>
      <c r="L62" s="37">
        <v>10.44</v>
      </c>
      <c r="M62">
        <v>115.38</v>
      </c>
      <c r="N62">
        <v>270.56</v>
      </c>
      <c r="O62">
        <v>53.87</v>
      </c>
      <c r="P62">
        <v>0.65</v>
      </c>
      <c r="Q62">
        <v>16.059999999999999</v>
      </c>
      <c r="R62" s="93">
        <v>32.5</v>
      </c>
      <c r="S62" s="93">
        <v>32.5</v>
      </c>
      <c r="T62" s="93">
        <v>32.5</v>
      </c>
      <c r="U62">
        <v>0.99</v>
      </c>
      <c r="V62">
        <v>106.374455</v>
      </c>
      <c r="W62">
        <v>1.34</v>
      </c>
      <c r="X62">
        <v>22.5</v>
      </c>
      <c r="Y62">
        <v>7.5</v>
      </c>
      <c r="Z62">
        <v>7.5</v>
      </c>
      <c r="AA62">
        <v>197.05</v>
      </c>
      <c r="AB62">
        <v>39.409999999999997</v>
      </c>
      <c r="AC62">
        <v>71.7</v>
      </c>
      <c r="AD62">
        <v>31.87</v>
      </c>
      <c r="AE62">
        <v>69</v>
      </c>
      <c r="AF62">
        <v>34</v>
      </c>
      <c r="AG62">
        <v>6.34</v>
      </c>
      <c r="AH62">
        <v>16</v>
      </c>
      <c r="AI62">
        <v>16</v>
      </c>
      <c r="AJ62">
        <v>0</v>
      </c>
      <c r="AK62">
        <v>147</v>
      </c>
      <c r="AL62">
        <v>63</v>
      </c>
    </row>
    <row r="63" spans="1:38">
      <c r="A63" t="s">
        <v>105</v>
      </c>
      <c r="B63" s="34">
        <v>224.37</v>
      </c>
      <c r="C63" s="34">
        <v>76.28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9.5399999999999991</v>
      </c>
      <c r="K63" s="37">
        <v>9.5399999999999991</v>
      </c>
      <c r="L63" s="37">
        <v>9.7799999999999994</v>
      </c>
      <c r="M63">
        <v>115.38</v>
      </c>
      <c r="N63">
        <v>270.56</v>
      </c>
      <c r="O63">
        <v>53.87</v>
      </c>
      <c r="P63">
        <v>0.65</v>
      </c>
      <c r="Q63">
        <v>15.73</v>
      </c>
      <c r="R63" s="93">
        <v>32.5</v>
      </c>
      <c r="S63" s="93">
        <v>32.5</v>
      </c>
      <c r="T63" s="93">
        <v>32.5</v>
      </c>
      <c r="U63">
        <v>0.99</v>
      </c>
      <c r="V63">
        <v>96.50967</v>
      </c>
      <c r="W63">
        <v>1.39</v>
      </c>
      <c r="X63">
        <v>22.5</v>
      </c>
      <c r="Y63">
        <v>7.5</v>
      </c>
      <c r="Z63">
        <v>7.5</v>
      </c>
      <c r="AA63">
        <v>183.7</v>
      </c>
      <c r="AB63">
        <v>36.74</v>
      </c>
      <c r="AC63">
        <v>72.39</v>
      </c>
      <c r="AD63">
        <v>32.03</v>
      </c>
      <c r="AE63">
        <v>63</v>
      </c>
      <c r="AF63">
        <v>32</v>
      </c>
      <c r="AG63">
        <v>6.34</v>
      </c>
      <c r="AH63">
        <v>16.670000000000002</v>
      </c>
      <c r="AI63">
        <v>16.670000000000002</v>
      </c>
      <c r="AJ63">
        <v>0</v>
      </c>
      <c r="AK63">
        <v>137</v>
      </c>
      <c r="AL63">
        <v>58</v>
      </c>
    </row>
    <row r="64" spans="1:38">
      <c r="A64" t="s">
        <v>106</v>
      </c>
      <c r="B64" s="34">
        <v>224.37</v>
      </c>
      <c r="C64" s="34">
        <v>76.28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8.69</v>
      </c>
      <c r="K64" s="37">
        <v>8.69</v>
      </c>
      <c r="L64" s="37">
        <v>8.91</v>
      </c>
      <c r="M64">
        <v>115.38</v>
      </c>
      <c r="N64">
        <v>270.56</v>
      </c>
      <c r="O64">
        <v>53.87</v>
      </c>
      <c r="P64">
        <v>0.65</v>
      </c>
      <c r="Q64">
        <v>15.33</v>
      </c>
      <c r="R64" s="93">
        <v>32.5</v>
      </c>
      <c r="S64" s="93">
        <v>32.5</v>
      </c>
      <c r="T64" s="93">
        <v>32.5</v>
      </c>
      <c r="U64">
        <v>0.99</v>
      </c>
      <c r="V64">
        <v>86.460223999999997</v>
      </c>
      <c r="W64">
        <v>1.39</v>
      </c>
      <c r="X64">
        <v>22.5</v>
      </c>
      <c r="Y64">
        <v>7.5</v>
      </c>
      <c r="Z64">
        <v>7.5</v>
      </c>
      <c r="AA64">
        <v>170.07</v>
      </c>
      <c r="AB64">
        <v>34.01</v>
      </c>
      <c r="AC64">
        <v>67.459999999999994</v>
      </c>
      <c r="AD64">
        <v>29.73</v>
      </c>
      <c r="AE64">
        <v>58</v>
      </c>
      <c r="AF64">
        <v>29</v>
      </c>
      <c r="AG64">
        <v>6.34</v>
      </c>
      <c r="AH64">
        <v>17.329999999999998</v>
      </c>
      <c r="AI64">
        <v>17.329999999999998</v>
      </c>
      <c r="AJ64">
        <v>0</v>
      </c>
      <c r="AK64">
        <v>123</v>
      </c>
      <c r="AL64">
        <v>52</v>
      </c>
    </row>
    <row r="65" spans="1:38">
      <c r="A65" t="s">
        <v>107</v>
      </c>
      <c r="B65" s="34">
        <v>224.37</v>
      </c>
      <c r="C65" s="34">
        <v>76.28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7.7</v>
      </c>
      <c r="K65" s="37">
        <v>7.7</v>
      </c>
      <c r="L65" s="37">
        <v>7.89</v>
      </c>
      <c r="M65">
        <v>115.38</v>
      </c>
      <c r="N65">
        <v>270.56</v>
      </c>
      <c r="O65">
        <v>53.87</v>
      </c>
      <c r="P65">
        <v>0</v>
      </c>
      <c r="Q65">
        <v>15.24</v>
      </c>
      <c r="R65" s="93">
        <v>32.5</v>
      </c>
      <c r="S65" s="93">
        <v>32.5</v>
      </c>
      <c r="T65" s="93">
        <v>32.5</v>
      </c>
      <c r="U65">
        <v>0.99</v>
      </c>
      <c r="V65">
        <v>76.051175000000001</v>
      </c>
      <c r="W65">
        <v>1.39</v>
      </c>
      <c r="X65">
        <v>22.5</v>
      </c>
      <c r="Y65">
        <v>7.5</v>
      </c>
      <c r="Z65">
        <v>7.5</v>
      </c>
      <c r="AA65">
        <v>168.01</v>
      </c>
      <c r="AB65">
        <v>33.6</v>
      </c>
      <c r="AC65">
        <v>61.7</v>
      </c>
      <c r="AD65">
        <v>26.93</v>
      </c>
      <c r="AE65">
        <v>53</v>
      </c>
      <c r="AF65">
        <v>26</v>
      </c>
      <c r="AG65">
        <v>6.34</v>
      </c>
      <c r="AH65">
        <v>16.670000000000002</v>
      </c>
      <c r="AI65">
        <v>16.670000000000002</v>
      </c>
      <c r="AJ65">
        <v>19.239999999999998</v>
      </c>
      <c r="AK65">
        <v>112</v>
      </c>
      <c r="AL65">
        <v>48</v>
      </c>
    </row>
    <row r="66" spans="1:38">
      <c r="A66" t="s">
        <v>108</v>
      </c>
      <c r="B66" s="34">
        <v>224.37</v>
      </c>
      <c r="C66" s="34">
        <v>76.28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6.66</v>
      </c>
      <c r="K66" s="37">
        <v>6.66</v>
      </c>
      <c r="L66" s="37">
        <v>6.82</v>
      </c>
      <c r="M66">
        <v>115.38</v>
      </c>
      <c r="N66">
        <v>270.56</v>
      </c>
      <c r="O66">
        <v>53.87</v>
      </c>
      <c r="P66">
        <v>0</v>
      </c>
      <c r="Q66">
        <v>15.38</v>
      </c>
      <c r="R66" s="93">
        <v>32.5</v>
      </c>
      <c r="S66" s="93">
        <v>32.5</v>
      </c>
      <c r="T66" s="93">
        <v>32.5</v>
      </c>
      <c r="U66">
        <v>0.99</v>
      </c>
      <c r="V66">
        <v>65.243646999999996</v>
      </c>
      <c r="W66">
        <v>1.39</v>
      </c>
      <c r="X66">
        <v>22.5</v>
      </c>
      <c r="Y66">
        <v>7.5</v>
      </c>
      <c r="Z66">
        <v>7.5</v>
      </c>
      <c r="AA66">
        <v>150.69999999999999</v>
      </c>
      <c r="AB66">
        <v>30.14</v>
      </c>
      <c r="AC66">
        <v>55.45</v>
      </c>
      <c r="AD66">
        <v>23.89</v>
      </c>
      <c r="AE66">
        <v>45</v>
      </c>
      <c r="AF66">
        <v>23</v>
      </c>
      <c r="AG66">
        <v>6.34</v>
      </c>
      <c r="AH66">
        <v>16.670000000000002</v>
      </c>
      <c r="AI66">
        <v>16.670000000000002</v>
      </c>
      <c r="AJ66">
        <v>20.2</v>
      </c>
      <c r="AK66">
        <v>98</v>
      </c>
      <c r="AL66">
        <v>42</v>
      </c>
    </row>
    <row r="67" spans="1:38">
      <c r="A67" t="s">
        <v>109</v>
      </c>
      <c r="B67" s="34">
        <v>255.14</v>
      </c>
      <c r="C67" s="34">
        <v>86.77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5.74</v>
      </c>
      <c r="K67" s="37">
        <v>5.74</v>
      </c>
      <c r="L67" s="37">
        <v>5.88</v>
      </c>
      <c r="M67">
        <v>115.38</v>
      </c>
      <c r="N67">
        <v>270.56</v>
      </c>
      <c r="O67">
        <v>99.68</v>
      </c>
      <c r="P67">
        <v>0</v>
      </c>
      <c r="Q67">
        <v>10.54</v>
      </c>
      <c r="R67" s="93">
        <v>32.5</v>
      </c>
      <c r="S67" s="93">
        <v>32.5</v>
      </c>
      <c r="T67" s="93">
        <v>32.5</v>
      </c>
      <c r="U67">
        <v>0.99</v>
      </c>
      <c r="V67">
        <v>54.679093999999999</v>
      </c>
      <c r="W67">
        <v>1.39</v>
      </c>
      <c r="X67">
        <v>22.5</v>
      </c>
      <c r="Y67">
        <v>7.5</v>
      </c>
      <c r="Z67">
        <v>7.5</v>
      </c>
      <c r="AA67">
        <v>135.16999999999999</v>
      </c>
      <c r="AB67">
        <v>27.03</v>
      </c>
      <c r="AC67">
        <v>48.59</v>
      </c>
      <c r="AD67">
        <v>21.5</v>
      </c>
      <c r="AE67">
        <v>38</v>
      </c>
      <c r="AF67">
        <v>19</v>
      </c>
      <c r="AG67">
        <v>6.34</v>
      </c>
      <c r="AH67">
        <v>16.670000000000002</v>
      </c>
      <c r="AI67">
        <v>16.670000000000002</v>
      </c>
      <c r="AJ67">
        <v>21.16</v>
      </c>
      <c r="AK67">
        <v>84</v>
      </c>
      <c r="AL67">
        <v>36</v>
      </c>
    </row>
    <row r="68" spans="1:38">
      <c r="A68" t="s">
        <v>110</v>
      </c>
      <c r="B68" s="34">
        <v>255.14</v>
      </c>
      <c r="C68" s="34">
        <v>86.77</v>
      </c>
      <c r="D68" s="93">
        <f t="shared" ref="D68:D98" si="1">R68+S68+T68</f>
        <v>87.5</v>
      </c>
      <c r="E68" s="34">
        <v>0</v>
      </c>
      <c r="F68" s="34"/>
      <c r="G68" s="34"/>
      <c r="H68" s="34"/>
      <c r="I68" s="34"/>
      <c r="J68" s="37">
        <v>4.49</v>
      </c>
      <c r="K68" s="37">
        <v>4.49</v>
      </c>
      <c r="L68" s="37">
        <v>4.5999999999999996</v>
      </c>
      <c r="M68">
        <v>115.38</v>
      </c>
      <c r="N68">
        <v>270.56</v>
      </c>
      <c r="O68">
        <v>99.68</v>
      </c>
      <c r="P68">
        <v>0</v>
      </c>
      <c r="Q68">
        <v>10.94</v>
      </c>
      <c r="R68" s="93">
        <v>33</v>
      </c>
      <c r="S68" s="93">
        <v>21.5</v>
      </c>
      <c r="T68" s="93">
        <v>33</v>
      </c>
      <c r="U68">
        <v>0.99</v>
      </c>
      <c r="V68">
        <v>44.027070000000002</v>
      </c>
      <c r="W68">
        <v>1.39</v>
      </c>
      <c r="X68">
        <v>22.5</v>
      </c>
      <c r="Y68">
        <v>7.5</v>
      </c>
      <c r="Z68">
        <v>7.5</v>
      </c>
      <c r="AA68">
        <v>121.63</v>
      </c>
      <c r="AB68">
        <v>24.32</v>
      </c>
      <c r="AC68">
        <v>41.4</v>
      </c>
      <c r="AD68">
        <v>17</v>
      </c>
      <c r="AE68">
        <v>30</v>
      </c>
      <c r="AF68">
        <v>15</v>
      </c>
      <c r="AG68">
        <v>6.34</v>
      </c>
      <c r="AH68">
        <v>16.670000000000002</v>
      </c>
      <c r="AI68">
        <v>16.670000000000002</v>
      </c>
      <c r="AJ68">
        <v>21.16</v>
      </c>
      <c r="AK68">
        <v>70</v>
      </c>
      <c r="AL68">
        <v>30</v>
      </c>
    </row>
    <row r="69" spans="1:38">
      <c r="A69" t="s">
        <v>111</v>
      </c>
      <c r="B69" s="34">
        <v>255.14</v>
      </c>
      <c r="C69" s="34">
        <v>86.77</v>
      </c>
      <c r="D69" s="93">
        <f t="shared" si="1"/>
        <v>79.740000000000009</v>
      </c>
      <c r="E69" s="34">
        <v>0</v>
      </c>
      <c r="F69" s="34"/>
      <c r="G69" s="34"/>
      <c r="H69" s="34"/>
      <c r="I69" s="34"/>
      <c r="J69" s="37">
        <v>3.29</v>
      </c>
      <c r="K69" s="37">
        <v>3.29</v>
      </c>
      <c r="L69" s="37">
        <v>3.37</v>
      </c>
      <c r="M69">
        <v>115.38</v>
      </c>
      <c r="N69">
        <v>270.56</v>
      </c>
      <c r="O69">
        <v>99.68</v>
      </c>
      <c r="P69">
        <v>0</v>
      </c>
      <c r="Q69">
        <v>11.14</v>
      </c>
      <c r="R69" s="93">
        <v>32.92</v>
      </c>
      <c r="S69" s="93">
        <v>13.9</v>
      </c>
      <c r="T69" s="93">
        <v>32.92</v>
      </c>
      <c r="U69">
        <v>0.99</v>
      </c>
      <c r="V69">
        <v>33.277856</v>
      </c>
      <c r="W69">
        <v>1.39</v>
      </c>
      <c r="X69">
        <v>22.5</v>
      </c>
      <c r="Y69">
        <v>7.5</v>
      </c>
      <c r="Z69">
        <v>7.5</v>
      </c>
      <c r="AA69">
        <v>101.87</v>
      </c>
      <c r="AB69">
        <v>20.37</v>
      </c>
      <c r="AC69">
        <v>33.74</v>
      </c>
      <c r="AD69">
        <v>13</v>
      </c>
      <c r="AE69">
        <v>20</v>
      </c>
      <c r="AF69">
        <v>10</v>
      </c>
      <c r="AG69">
        <v>6.34</v>
      </c>
      <c r="AH69">
        <v>16.670000000000002</v>
      </c>
      <c r="AI69">
        <v>16.670000000000002</v>
      </c>
      <c r="AJ69">
        <v>21.16</v>
      </c>
      <c r="AK69">
        <v>56</v>
      </c>
      <c r="AL69">
        <v>24</v>
      </c>
    </row>
    <row r="70" spans="1:38">
      <c r="A70" t="s">
        <v>112</v>
      </c>
      <c r="B70" s="34">
        <v>255.14</v>
      </c>
      <c r="C70" s="34">
        <v>86.77</v>
      </c>
      <c r="D70" s="93">
        <f t="shared" si="1"/>
        <v>65.64</v>
      </c>
      <c r="E70" s="34">
        <v>0</v>
      </c>
      <c r="F70" s="34"/>
      <c r="G70" s="34"/>
      <c r="H70" s="34"/>
      <c r="I70" s="34"/>
      <c r="J70" s="37">
        <v>2.13</v>
      </c>
      <c r="K70" s="37">
        <v>2.13</v>
      </c>
      <c r="L70" s="37">
        <v>2.1800000000000002</v>
      </c>
      <c r="M70">
        <v>115.38</v>
      </c>
      <c r="N70">
        <v>270.56</v>
      </c>
      <c r="O70">
        <v>99.68</v>
      </c>
      <c r="P70">
        <v>0</v>
      </c>
      <c r="Q70">
        <v>11.54</v>
      </c>
      <c r="R70" s="93">
        <v>30.07</v>
      </c>
      <c r="S70" s="93">
        <v>5.5</v>
      </c>
      <c r="T70" s="93">
        <v>30.07</v>
      </c>
      <c r="U70">
        <v>0.99</v>
      </c>
      <c r="V70">
        <v>24.307219</v>
      </c>
      <c r="W70">
        <v>1.39</v>
      </c>
      <c r="X70">
        <v>22.5</v>
      </c>
      <c r="Y70">
        <v>7.5</v>
      </c>
      <c r="Z70">
        <v>7.5</v>
      </c>
      <c r="AA70">
        <v>81.66</v>
      </c>
      <c r="AB70">
        <v>16.329999999999998</v>
      </c>
      <c r="AC70">
        <v>25.99</v>
      </c>
      <c r="AD70">
        <v>11</v>
      </c>
      <c r="AE70">
        <v>16</v>
      </c>
      <c r="AF70">
        <v>8</v>
      </c>
      <c r="AG70">
        <v>6.34</v>
      </c>
      <c r="AH70">
        <v>16.670000000000002</v>
      </c>
      <c r="AI70">
        <v>16.670000000000002</v>
      </c>
      <c r="AJ70">
        <v>21.16</v>
      </c>
      <c r="AK70">
        <v>42</v>
      </c>
      <c r="AL70">
        <v>18</v>
      </c>
    </row>
    <row r="71" spans="1:38">
      <c r="A71" t="s">
        <v>113</v>
      </c>
      <c r="B71" s="34">
        <v>255.14</v>
      </c>
      <c r="C71" s="34">
        <v>86.77</v>
      </c>
      <c r="D71" s="93">
        <f t="shared" si="1"/>
        <v>33.099999999999994</v>
      </c>
      <c r="E71" s="34">
        <v>0</v>
      </c>
      <c r="F71" s="34"/>
      <c r="G71" s="34"/>
      <c r="H71" s="34"/>
      <c r="I71" s="34"/>
      <c r="J71" s="37">
        <v>1.48</v>
      </c>
      <c r="K71" s="37">
        <v>1.48</v>
      </c>
      <c r="L71" s="37">
        <v>1.52</v>
      </c>
      <c r="M71">
        <v>115.38</v>
      </c>
      <c r="N71">
        <v>270.56</v>
      </c>
      <c r="O71">
        <v>99.68</v>
      </c>
      <c r="P71">
        <v>0</v>
      </c>
      <c r="Q71">
        <v>11.83</v>
      </c>
      <c r="R71" s="93">
        <v>15.45</v>
      </c>
      <c r="S71" s="93">
        <v>2.2000000000000002</v>
      </c>
      <c r="T71" s="93">
        <v>15.45</v>
      </c>
      <c r="U71">
        <v>0.99</v>
      </c>
      <c r="V71">
        <v>15.083888</v>
      </c>
      <c r="W71">
        <v>1.39</v>
      </c>
      <c r="X71">
        <v>22.5</v>
      </c>
      <c r="Y71">
        <v>7.5</v>
      </c>
      <c r="Z71">
        <v>7.5</v>
      </c>
      <c r="AA71">
        <v>61.06</v>
      </c>
      <c r="AB71">
        <v>12.21</v>
      </c>
      <c r="AC71">
        <v>17.53</v>
      </c>
      <c r="AD71">
        <v>8</v>
      </c>
      <c r="AE71">
        <v>10</v>
      </c>
      <c r="AF71">
        <v>5</v>
      </c>
      <c r="AG71">
        <v>6.34</v>
      </c>
      <c r="AH71">
        <v>15.33</v>
      </c>
      <c r="AI71">
        <v>15.33</v>
      </c>
      <c r="AJ71">
        <v>22.13</v>
      </c>
      <c r="AK71">
        <v>28</v>
      </c>
      <c r="AL71">
        <v>12</v>
      </c>
    </row>
    <row r="72" spans="1:38">
      <c r="A72" t="s">
        <v>114</v>
      </c>
      <c r="B72" s="34">
        <v>255.14</v>
      </c>
      <c r="C72" s="34">
        <v>86.77</v>
      </c>
      <c r="D72" s="93">
        <f t="shared" si="1"/>
        <v>10.96</v>
      </c>
      <c r="E72" s="34">
        <v>0</v>
      </c>
      <c r="F72" s="34"/>
      <c r="G72" s="34"/>
      <c r="H72" s="34"/>
      <c r="I72" s="34"/>
      <c r="J72" s="37">
        <v>0.95</v>
      </c>
      <c r="K72" s="37">
        <v>0.95</v>
      </c>
      <c r="L72" s="37">
        <v>0.96</v>
      </c>
      <c r="M72">
        <v>115.38</v>
      </c>
      <c r="N72">
        <v>270.56</v>
      </c>
      <c r="O72">
        <v>99.68</v>
      </c>
      <c r="P72">
        <v>0</v>
      </c>
      <c r="Q72">
        <v>11.6</v>
      </c>
      <c r="R72" s="93">
        <v>5.48</v>
      </c>
      <c r="S72" s="93">
        <v>0</v>
      </c>
      <c r="T72" s="93">
        <v>5.48</v>
      </c>
      <c r="U72">
        <v>0.99</v>
      </c>
      <c r="V72">
        <v>9.62181</v>
      </c>
      <c r="W72">
        <v>1.39</v>
      </c>
      <c r="X72">
        <v>22.5</v>
      </c>
      <c r="Y72">
        <v>7.5</v>
      </c>
      <c r="Z72">
        <v>7.5</v>
      </c>
      <c r="AA72">
        <v>42.53</v>
      </c>
      <c r="AB72">
        <v>8.5</v>
      </c>
      <c r="AC72">
        <v>7.37</v>
      </c>
      <c r="AD72">
        <v>5</v>
      </c>
      <c r="AE72">
        <v>3</v>
      </c>
      <c r="AF72">
        <v>1</v>
      </c>
      <c r="AG72">
        <v>6.34</v>
      </c>
      <c r="AH72">
        <v>15.67</v>
      </c>
      <c r="AI72">
        <v>15.67</v>
      </c>
      <c r="AJ72">
        <v>22.13</v>
      </c>
      <c r="AK72">
        <v>11</v>
      </c>
      <c r="AL72">
        <v>4</v>
      </c>
    </row>
    <row r="73" spans="1:38">
      <c r="A73" t="s">
        <v>115</v>
      </c>
      <c r="B73" s="34">
        <v>255.14</v>
      </c>
      <c r="C73" s="34">
        <v>86.77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0.53</v>
      </c>
      <c r="K73" s="37">
        <v>0.53</v>
      </c>
      <c r="L73" s="37">
        <v>0.54</v>
      </c>
      <c r="M73">
        <v>115.38</v>
      </c>
      <c r="N73">
        <v>270.56</v>
      </c>
      <c r="O73">
        <v>99.68</v>
      </c>
      <c r="P73">
        <v>0</v>
      </c>
      <c r="Q73">
        <v>11.88</v>
      </c>
      <c r="R73" s="93">
        <v>0</v>
      </c>
      <c r="S73" s="93">
        <v>0</v>
      </c>
      <c r="T73" s="93">
        <v>0</v>
      </c>
      <c r="U73">
        <v>0.99</v>
      </c>
      <c r="V73">
        <v>4.0236660000000004</v>
      </c>
      <c r="W73">
        <v>1.39</v>
      </c>
      <c r="X73">
        <v>22.5</v>
      </c>
      <c r="Y73">
        <v>7.5</v>
      </c>
      <c r="Z73">
        <v>7.5</v>
      </c>
      <c r="AA73">
        <v>26.92</v>
      </c>
      <c r="AB73">
        <v>5.38</v>
      </c>
      <c r="AC73">
        <v>1.59</v>
      </c>
      <c r="AD73">
        <v>3</v>
      </c>
      <c r="AE73">
        <v>1</v>
      </c>
      <c r="AF73">
        <v>1</v>
      </c>
      <c r="AG73">
        <v>6.34</v>
      </c>
      <c r="AH73">
        <v>16</v>
      </c>
      <c r="AI73">
        <v>16</v>
      </c>
      <c r="AJ73">
        <v>22.13</v>
      </c>
      <c r="AK73">
        <v>2</v>
      </c>
      <c r="AL73">
        <v>1</v>
      </c>
    </row>
    <row r="74" spans="1:38">
      <c r="A74" t="s">
        <v>116</v>
      </c>
      <c r="B74" s="34">
        <v>255.14</v>
      </c>
      <c r="C74" s="34">
        <v>86.77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0.27</v>
      </c>
      <c r="K74" s="37">
        <v>2.54</v>
      </c>
      <c r="L74" s="37">
        <v>0.27</v>
      </c>
      <c r="M74">
        <v>115.38</v>
      </c>
      <c r="N74">
        <v>270.56</v>
      </c>
      <c r="O74">
        <v>99.68</v>
      </c>
      <c r="P74">
        <v>0</v>
      </c>
      <c r="Q74">
        <v>12.85</v>
      </c>
      <c r="R74" s="93">
        <v>0</v>
      </c>
      <c r="S74" s="93">
        <v>0</v>
      </c>
      <c r="T74" s="93">
        <v>0</v>
      </c>
      <c r="U74">
        <v>0.99</v>
      </c>
      <c r="V74">
        <v>0.97189999999999999</v>
      </c>
      <c r="W74">
        <v>1.39</v>
      </c>
      <c r="X74">
        <v>22.5</v>
      </c>
      <c r="Y74">
        <v>7.5</v>
      </c>
      <c r="Z74">
        <v>7.5</v>
      </c>
      <c r="AA74">
        <v>14.93</v>
      </c>
      <c r="AB74">
        <v>2.99</v>
      </c>
      <c r="AC74">
        <v>0.32</v>
      </c>
      <c r="AD74">
        <v>1</v>
      </c>
      <c r="AE74">
        <v>0</v>
      </c>
      <c r="AF74">
        <v>0</v>
      </c>
      <c r="AG74">
        <v>6.34</v>
      </c>
      <c r="AH74">
        <v>18.329999999999998</v>
      </c>
      <c r="AI74">
        <v>18.329999999999998</v>
      </c>
      <c r="AJ74">
        <v>23.09</v>
      </c>
      <c r="AK74">
        <v>0</v>
      </c>
      <c r="AL74">
        <v>0</v>
      </c>
    </row>
    <row r="75" spans="1:38">
      <c r="A75" t="s">
        <v>117</v>
      </c>
      <c r="B75" s="34">
        <v>255.14</v>
      </c>
      <c r="C75" s="34">
        <v>86.77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0.17</v>
      </c>
      <c r="K75" s="37">
        <v>1.64</v>
      </c>
      <c r="L75" s="37">
        <v>0.17</v>
      </c>
      <c r="M75">
        <v>115.38</v>
      </c>
      <c r="N75">
        <v>270.56</v>
      </c>
      <c r="O75">
        <v>99.68</v>
      </c>
      <c r="P75">
        <v>0</v>
      </c>
      <c r="Q75">
        <v>13.39</v>
      </c>
      <c r="R75" s="93">
        <v>0</v>
      </c>
      <c r="S75" s="93">
        <v>0</v>
      </c>
      <c r="T75" s="93">
        <v>0</v>
      </c>
      <c r="U75">
        <v>0.95</v>
      </c>
      <c r="V75">
        <v>0</v>
      </c>
      <c r="W75">
        <v>1.39</v>
      </c>
      <c r="X75">
        <v>22.5</v>
      </c>
      <c r="Y75">
        <v>7.5</v>
      </c>
      <c r="Z75">
        <v>7.5</v>
      </c>
      <c r="AA75">
        <v>2.64</v>
      </c>
      <c r="AB75">
        <v>0.53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18.670000000000002</v>
      </c>
      <c r="AI75">
        <v>18.670000000000002</v>
      </c>
      <c r="AJ75">
        <v>23.09</v>
      </c>
      <c r="AK75">
        <v>0</v>
      </c>
      <c r="AL75">
        <v>0</v>
      </c>
    </row>
    <row r="76" spans="1:38">
      <c r="A76" t="s">
        <v>118</v>
      </c>
      <c r="B76" s="34">
        <v>255.14</v>
      </c>
      <c r="C76" s="34">
        <v>86.77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1.26</v>
      </c>
      <c r="L76" s="37">
        <v>0</v>
      </c>
      <c r="M76">
        <v>115.38</v>
      </c>
      <c r="N76">
        <v>270.56</v>
      </c>
      <c r="O76">
        <v>99.68</v>
      </c>
      <c r="P76">
        <v>0</v>
      </c>
      <c r="Q76">
        <v>15.27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1.39</v>
      </c>
      <c r="X76">
        <v>22.5</v>
      </c>
      <c r="Y76">
        <v>7.5</v>
      </c>
      <c r="Z76">
        <v>7.5</v>
      </c>
      <c r="AA76">
        <v>0.43</v>
      </c>
      <c r="AB76">
        <v>0.08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19</v>
      </c>
      <c r="AI76">
        <v>19</v>
      </c>
      <c r="AJ76">
        <v>23.09</v>
      </c>
      <c r="AK76">
        <v>0</v>
      </c>
      <c r="AL76">
        <v>0</v>
      </c>
    </row>
    <row r="77" spans="1:38">
      <c r="A77" t="s">
        <v>119</v>
      </c>
      <c r="B77" s="34">
        <v>255.14</v>
      </c>
      <c r="C77" s="34">
        <v>86.77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0.01</v>
      </c>
      <c r="L77" s="37">
        <v>0</v>
      </c>
      <c r="M77">
        <v>115.38</v>
      </c>
      <c r="N77">
        <v>270.56</v>
      </c>
      <c r="O77">
        <v>99.68</v>
      </c>
      <c r="P77">
        <v>0.69</v>
      </c>
      <c r="Q77">
        <v>16.21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1.39</v>
      </c>
      <c r="X77">
        <v>24</v>
      </c>
      <c r="Y77">
        <v>8</v>
      </c>
      <c r="Z77">
        <v>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20.329999999999998</v>
      </c>
      <c r="AI77">
        <v>20.329999999999998</v>
      </c>
      <c r="AJ77">
        <v>23.09</v>
      </c>
      <c r="AK77">
        <v>0</v>
      </c>
      <c r="AL77">
        <v>0</v>
      </c>
    </row>
    <row r="78" spans="1:38">
      <c r="A78" t="s">
        <v>120</v>
      </c>
      <c r="B78" s="34">
        <v>255.14</v>
      </c>
      <c r="C78" s="34">
        <v>86.77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115.38</v>
      </c>
      <c r="N78">
        <v>270.56</v>
      </c>
      <c r="O78">
        <v>99.68</v>
      </c>
      <c r="P78">
        <v>0.69</v>
      </c>
      <c r="Q78">
        <v>16.62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1.39</v>
      </c>
      <c r="X78">
        <v>25.5</v>
      </c>
      <c r="Y78">
        <v>8.5</v>
      </c>
      <c r="Z78">
        <v>8.5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21.67</v>
      </c>
      <c r="AI78">
        <v>21.67</v>
      </c>
      <c r="AJ78">
        <v>23.09</v>
      </c>
      <c r="AK78">
        <v>0</v>
      </c>
      <c r="AL78">
        <v>0</v>
      </c>
    </row>
    <row r="79" spans="1:38">
      <c r="A79" t="s">
        <v>121</v>
      </c>
      <c r="B79" s="34">
        <v>255.14</v>
      </c>
      <c r="C79" s="34">
        <v>86.77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115.38</v>
      </c>
      <c r="N79">
        <v>270.56</v>
      </c>
      <c r="O79">
        <v>99.68</v>
      </c>
      <c r="P79">
        <v>0.69</v>
      </c>
      <c r="Q79">
        <v>20.13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1.39</v>
      </c>
      <c r="X79">
        <v>26.5</v>
      </c>
      <c r="Y79">
        <v>8.84</v>
      </c>
      <c r="Z79">
        <v>8.83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22</v>
      </c>
      <c r="AI79">
        <v>22</v>
      </c>
      <c r="AJ79">
        <v>23.09</v>
      </c>
      <c r="AK79">
        <v>0</v>
      </c>
      <c r="AL79">
        <v>0</v>
      </c>
    </row>
    <row r="80" spans="1:38">
      <c r="A80" t="s">
        <v>122</v>
      </c>
      <c r="B80" s="34">
        <v>255.14</v>
      </c>
      <c r="C80" s="34">
        <v>86.77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115.38</v>
      </c>
      <c r="N80">
        <v>270.56</v>
      </c>
      <c r="O80">
        <v>99.68</v>
      </c>
      <c r="P80">
        <v>0.69</v>
      </c>
      <c r="Q80">
        <v>20.73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1.39</v>
      </c>
      <c r="X80">
        <v>27.5</v>
      </c>
      <c r="Y80">
        <v>9.16</v>
      </c>
      <c r="Z80">
        <v>9.17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23</v>
      </c>
      <c r="AI80">
        <v>23</v>
      </c>
      <c r="AJ80">
        <v>23.09</v>
      </c>
      <c r="AK80">
        <v>0</v>
      </c>
      <c r="AL80">
        <v>0</v>
      </c>
    </row>
    <row r="81" spans="1:38">
      <c r="A81" t="s">
        <v>123</v>
      </c>
      <c r="B81" s="34">
        <v>255.14</v>
      </c>
      <c r="C81" s="34">
        <v>86.77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115.38</v>
      </c>
      <c r="N81">
        <v>270.56</v>
      </c>
      <c r="O81">
        <v>99.68</v>
      </c>
      <c r="P81">
        <v>0.69</v>
      </c>
      <c r="Q81">
        <v>21.35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1.39</v>
      </c>
      <c r="X81">
        <v>27.5</v>
      </c>
      <c r="Y81">
        <v>9.16</v>
      </c>
      <c r="Z81">
        <v>9.17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14.33</v>
      </c>
      <c r="AI81">
        <v>14.33</v>
      </c>
      <c r="AJ81">
        <v>23.09</v>
      </c>
      <c r="AK81">
        <v>0</v>
      </c>
      <c r="AL81">
        <v>0</v>
      </c>
    </row>
    <row r="82" spans="1:38">
      <c r="A82" t="s">
        <v>124</v>
      </c>
      <c r="B82" s="34">
        <v>255.14</v>
      </c>
      <c r="C82" s="34">
        <v>86.77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115.38</v>
      </c>
      <c r="N82">
        <v>270.56</v>
      </c>
      <c r="O82">
        <v>99.68</v>
      </c>
      <c r="P82">
        <v>0.69</v>
      </c>
      <c r="Q82">
        <v>21.73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1.39</v>
      </c>
      <c r="X82">
        <v>29</v>
      </c>
      <c r="Y82">
        <v>9.66</v>
      </c>
      <c r="Z82">
        <v>9.67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7.53</v>
      </c>
      <c r="AH82">
        <v>14.33</v>
      </c>
      <c r="AI82">
        <v>14.33</v>
      </c>
      <c r="AJ82">
        <v>23.09</v>
      </c>
      <c r="AK82">
        <v>0</v>
      </c>
      <c r="AL82">
        <v>0</v>
      </c>
    </row>
    <row r="83" spans="1:38">
      <c r="A83" t="s">
        <v>125</v>
      </c>
      <c r="B83" s="34">
        <v>255.14</v>
      </c>
      <c r="C83" s="34">
        <v>86.77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115.38</v>
      </c>
      <c r="N83">
        <v>270.56</v>
      </c>
      <c r="O83">
        <v>99.68</v>
      </c>
      <c r="P83">
        <v>0.65</v>
      </c>
      <c r="Q83">
        <v>24.59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1.34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8.16</v>
      </c>
      <c r="AH83">
        <v>15</v>
      </c>
      <c r="AI83">
        <v>15</v>
      </c>
      <c r="AJ83">
        <v>23.09</v>
      </c>
      <c r="AK83">
        <v>0</v>
      </c>
      <c r="AL83">
        <v>0</v>
      </c>
    </row>
    <row r="84" spans="1:38">
      <c r="A84" t="s">
        <v>126</v>
      </c>
      <c r="B84" s="34">
        <v>255.14</v>
      </c>
      <c r="C84" s="34">
        <v>86.77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115.38</v>
      </c>
      <c r="N84">
        <v>270.56</v>
      </c>
      <c r="O84">
        <v>99.68</v>
      </c>
      <c r="P84">
        <v>0.65</v>
      </c>
      <c r="Q84">
        <v>25.01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1.34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8.9</v>
      </c>
      <c r="AH84">
        <v>15.67</v>
      </c>
      <c r="AI84">
        <v>15.67</v>
      </c>
      <c r="AJ84">
        <v>23.09</v>
      </c>
      <c r="AK84">
        <v>0</v>
      </c>
      <c r="AL84">
        <v>0</v>
      </c>
    </row>
    <row r="85" spans="1:38">
      <c r="A85" t="s">
        <v>127</v>
      </c>
      <c r="B85" s="34">
        <v>255.14</v>
      </c>
      <c r="C85" s="34">
        <v>86.77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115.38</v>
      </c>
      <c r="N85">
        <v>270.56</v>
      </c>
      <c r="O85">
        <v>99.68</v>
      </c>
      <c r="P85">
        <v>0.65</v>
      </c>
      <c r="Q85">
        <v>28.07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1.34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9.41</v>
      </c>
      <c r="AH85">
        <v>17.670000000000002</v>
      </c>
      <c r="AI85">
        <v>17.670000000000002</v>
      </c>
      <c r="AJ85">
        <v>23.09</v>
      </c>
      <c r="AK85">
        <v>0</v>
      </c>
      <c r="AL85">
        <v>0</v>
      </c>
    </row>
    <row r="86" spans="1:38">
      <c r="A86" t="s">
        <v>128</v>
      </c>
      <c r="B86" s="34">
        <v>255.14</v>
      </c>
      <c r="C86" s="34">
        <v>86.77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115.38</v>
      </c>
      <c r="N86">
        <v>270.56</v>
      </c>
      <c r="O86">
        <v>99.68</v>
      </c>
      <c r="P86">
        <v>0.65</v>
      </c>
      <c r="Q86">
        <v>28.28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1.34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9.6</v>
      </c>
      <c r="AH86">
        <v>18.329999999999998</v>
      </c>
      <c r="AI86">
        <v>18.329999999999998</v>
      </c>
      <c r="AJ86">
        <v>23.09</v>
      </c>
      <c r="AK86">
        <v>0</v>
      </c>
      <c r="AL86">
        <v>0</v>
      </c>
    </row>
    <row r="87" spans="1:38">
      <c r="A87" t="s">
        <v>129</v>
      </c>
      <c r="B87" s="34">
        <v>255.14</v>
      </c>
      <c r="C87" s="34">
        <v>86.77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115.38</v>
      </c>
      <c r="N87">
        <v>270.56</v>
      </c>
      <c r="O87">
        <v>99.68</v>
      </c>
      <c r="P87">
        <v>0.65</v>
      </c>
      <c r="Q87">
        <v>28.25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19</v>
      </c>
      <c r="AI87">
        <v>19</v>
      </c>
      <c r="AJ87">
        <v>23.09</v>
      </c>
      <c r="AK87">
        <v>0</v>
      </c>
      <c r="AL87">
        <v>0</v>
      </c>
    </row>
    <row r="88" spans="1:38">
      <c r="A88" t="s">
        <v>130</v>
      </c>
      <c r="B88" s="34">
        <v>255.14</v>
      </c>
      <c r="C88" s="34">
        <v>86.77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115.38</v>
      </c>
      <c r="N88">
        <v>270.56</v>
      </c>
      <c r="O88">
        <v>99.68</v>
      </c>
      <c r="P88">
        <v>0.65</v>
      </c>
      <c r="Q88">
        <v>28.25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20</v>
      </c>
      <c r="AI88">
        <v>20</v>
      </c>
      <c r="AJ88">
        <v>23.09</v>
      </c>
      <c r="AK88">
        <v>0</v>
      </c>
      <c r="AL88">
        <v>0</v>
      </c>
    </row>
    <row r="89" spans="1:38">
      <c r="A89" t="s">
        <v>131</v>
      </c>
      <c r="B89" s="34">
        <v>255.14</v>
      </c>
      <c r="C89" s="34">
        <v>86.77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115.38</v>
      </c>
      <c r="N89">
        <v>270.56</v>
      </c>
      <c r="O89">
        <v>99.68</v>
      </c>
      <c r="P89">
        <v>0.65</v>
      </c>
      <c r="Q89">
        <v>28.49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24</v>
      </c>
      <c r="Y89">
        <v>8</v>
      </c>
      <c r="Z89">
        <v>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21</v>
      </c>
      <c r="AI89">
        <v>21</v>
      </c>
      <c r="AJ89">
        <v>23.09</v>
      </c>
      <c r="AK89">
        <v>0</v>
      </c>
      <c r="AL89">
        <v>0</v>
      </c>
    </row>
    <row r="90" spans="1:38">
      <c r="A90" t="s">
        <v>132</v>
      </c>
      <c r="B90" s="34">
        <v>255.14</v>
      </c>
      <c r="C90" s="34">
        <v>86.77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115.38</v>
      </c>
      <c r="N90">
        <v>270.56</v>
      </c>
      <c r="O90">
        <v>99.68</v>
      </c>
      <c r="P90">
        <v>0.65</v>
      </c>
      <c r="Q90">
        <v>28.53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26</v>
      </c>
      <c r="Y90">
        <v>8.66</v>
      </c>
      <c r="Z90">
        <v>8.67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22</v>
      </c>
      <c r="AI90">
        <v>22</v>
      </c>
      <c r="AJ90">
        <v>23.09</v>
      </c>
      <c r="AK90">
        <v>0</v>
      </c>
      <c r="AL90">
        <v>0</v>
      </c>
    </row>
    <row r="91" spans="1:38">
      <c r="A91" t="s">
        <v>133</v>
      </c>
      <c r="B91" s="34">
        <v>255.14</v>
      </c>
      <c r="C91" s="34">
        <v>75.83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115.38</v>
      </c>
      <c r="N91">
        <v>270.56</v>
      </c>
      <c r="O91">
        <v>99.68</v>
      </c>
      <c r="P91">
        <v>0.65</v>
      </c>
      <c r="Q91">
        <v>26.28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27</v>
      </c>
      <c r="Y91">
        <v>9</v>
      </c>
      <c r="Z91">
        <v>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18.329999999999998</v>
      </c>
      <c r="AI91">
        <v>18.329999999999998</v>
      </c>
      <c r="AJ91">
        <v>23.09</v>
      </c>
      <c r="AK91">
        <v>0</v>
      </c>
      <c r="AL91">
        <v>0</v>
      </c>
    </row>
    <row r="92" spans="1:38">
      <c r="A92" t="s">
        <v>134</v>
      </c>
      <c r="B92" s="34">
        <v>255.14</v>
      </c>
      <c r="C92" s="34">
        <v>75.83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115.38</v>
      </c>
      <c r="N92">
        <v>270.56</v>
      </c>
      <c r="O92">
        <v>84.21</v>
      </c>
      <c r="P92">
        <v>0.65</v>
      </c>
      <c r="Q92">
        <v>26.08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26.5</v>
      </c>
      <c r="Y92">
        <v>8.84</v>
      </c>
      <c r="Z92">
        <v>8.83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23.67</v>
      </c>
      <c r="AI92">
        <v>23.67</v>
      </c>
      <c r="AJ92">
        <v>23.09</v>
      </c>
      <c r="AK92">
        <v>0</v>
      </c>
      <c r="AL92">
        <v>0</v>
      </c>
    </row>
    <row r="93" spans="1:38">
      <c r="A93" t="s">
        <v>135</v>
      </c>
      <c r="B93" s="34">
        <v>223.05</v>
      </c>
      <c r="C93" s="34">
        <v>75.83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115.38</v>
      </c>
      <c r="N93">
        <v>270.56</v>
      </c>
      <c r="O93">
        <v>56.45</v>
      </c>
      <c r="P93">
        <v>0.65</v>
      </c>
      <c r="Q93">
        <v>25.99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26</v>
      </c>
      <c r="Y93">
        <v>8.66</v>
      </c>
      <c r="Z93">
        <v>8.67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24.33</v>
      </c>
      <c r="AI93">
        <v>24.33</v>
      </c>
      <c r="AJ93">
        <v>23.09</v>
      </c>
      <c r="AK93">
        <v>0</v>
      </c>
      <c r="AL93">
        <v>0</v>
      </c>
    </row>
    <row r="94" spans="1:38">
      <c r="A94" t="s">
        <v>136</v>
      </c>
      <c r="B94" s="34">
        <v>223.05</v>
      </c>
      <c r="C94" s="34">
        <v>75.83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94.27</v>
      </c>
      <c r="N94">
        <v>270.56</v>
      </c>
      <c r="O94">
        <v>51.82</v>
      </c>
      <c r="P94">
        <v>0.65</v>
      </c>
      <c r="Q94">
        <v>24.62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25</v>
      </c>
      <c r="Y94">
        <v>8.34</v>
      </c>
      <c r="Z94">
        <v>8.33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25</v>
      </c>
      <c r="AI94">
        <v>25</v>
      </c>
      <c r="AJ94">
        <v>23.09</v>
      </c>
      <c r="AK94">
        <v>0</v>
      </c>
      <c r="AL94">
        <v>0</v>
      </c>
    </row>
    <row r="95" spans="1:38">
      <c r="A95" t="s">
        <v>137</v>
      </c>
      <c r="B95" s="34">
        <v>223.05</v>
      </c>
      <c r="C95" s="34">
        <v>75.83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65.98</v>
      </c>
      <c r="N95">
        <v>270.56</v>
      </c>
      <c r="O95">
        <v>51.82</v>
      </c>
      <c r="P95">
        <v>0.65</v>
      </c>
      <c r="Q95">
        <v>27.68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26</v>
      </c>
      <c r="Y95">
        <v>8.66</v>
      </c>
      <c r="Z95">
        <v>8.67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23.33</v>
      </c>
      <c r="AI95">
        <v>23.33</v>
      </c>
      <c r="AJ95">
        <v>23.09</v>
      </c>
      <c r="AK95">
        <v>0</v>
      </c>
      <c r="AL95">
        <v>0</v>
      </c>
    </row>
    <row r="96" spans="1:38">
      <c r="A96" t="s">
        <v>138</v>
      </c>
      <c r="B96" s="34">
        <v>223.05</v>
      </c>
      <c r="C96" s="34">
        <v>56.91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65.98</v>
      </c>
      <c r="N96">
        <v>270.56</v>
      </c>
      <c r="O96">
        <v>51.82</v>
      </c>
      <c r="P96">
        <v>0.65</v>
      </c>
      <c r="Q96">
        <v>26.01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28</v>
      </c>
      <c r="Y96">
        <v>9.34</v>
      </c>
      <c r="Z96">
        <v>9.33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23.33</v>
      </c>
      <c r="AI96">
        <v>23.33</v>
      </c>
      <c r="AJ96">
        <v>23.09</v>
      </c>
      <c r="AK96">
        <v>0</v>
      </c>
      <c r="AL96">
        <v>0</v>
      </c>
    </row>
    <row r="97" spans="1:50">
      <c r="A97" t="s">
        <v>139</v>
      </c>
      <c r="B97" s="34">
        <v>223.05</v>
      </c>
      <c r="C97" s="34">
        <v>56.91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65.98</v>
      </c>
      <c r="N97">
        <v>270.56</v>
      </c>
      <c r="O97">
        <v>51.82</v>
      </c>
      <c r="P97">
        <v>0.65</v>
      </c>
      <c r="Q97">
        <v>25.23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30.5</v>
      </c>
      <c r="Y97">
        <v>10.16</v>
      </c>
      <c r="Z97">
        <v>10.17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23.33</v>
      </c>
      <c r="AI97">
        <v>23.33</v>
      </c>
      <c r="AJ97">
        <v>23.09</v>
      </c>
      <c r="AK97">
        <v>0</v>
      </c>
      <c r="AL97">
        <v>0</v>
      </c>
    </row>
    <row r="98" spans="1:50">
      <c r="A98" t="s">
        <v>140</v>
      </c>
      <c r="B98" s="34">
        <v>223.05</v>
      </c>
      <c r="C98" s="34">
        <v>56.91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65.98</v>
      </c>
      <c r="N98">
        <v>270.56</v>
      </c>
      <c r="O98">
        <v>51.82</v>
      </c>
      <c r="P98">
        <v>0.65</v>
      </c>
      <c r="Q98">
        <v>24.28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33.5</v>
      </c>
      <c r="Y98">
        <v>11.16</v>
      </c>
      <c r="Z98">
        <v>11.17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23.33</v>
      </c>
      <c r="AI98">
        <v>23.33</v>
      </c>
      <c r="AJ98">
        <v>23.09</v>
      </c>
      <c r="AK98">
        <v>0</v>
      </c>
      <c r="AL98">
        <v>0</v>
      </c>
    </row>
    <row r="99" spans="1:50">
      <c r="A99" t="s">
        <v>141</v>
      </c>
      <c r="B99" s="34">
        <f>SUM(B3:B98)/4000</f>
        <v>5.3107374999999939</v>
      </c>
      <c r="C99" s="34">
        <f t="shared" ref="C99:P99" si="2">SUM(C3:C98)/4000</f>
        <v>1.7440125000000026</v>
      </c>
      <c r="D99" s="93">
        <f t="shared" ref="D99" si="3">SUM(D3:D98)/4000</f>
        <v>0.91990999999999989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8.6982500000000018E-2</v>
      </c>
      <c r="K99" s="37">
        <f t="shared" si="2"/>
        <v>8.8235000000000008E-2</v>
      </c>
      <c r="L99" s="37">
        <f t="shared" si="2"/>
        <v>8.91425E-2</v>
      </c>
      <c r="M99">
        <f t="shared" si="2"/>
        <v>2.2533724999999989</v>
      </c>
      <c r="N99">
        <f t="shared" si="2"/>
        <v>5.8866000000000067</v>
      </c>
      <c r="O99">
        <f t="shared" si="2"/>
        <v>1.9356500000000005</v>
      </c>
      <c r="P99">
        <f t="shared" si="2"/>
        <v>1.3709999999999979E-2</v>
      </c>
      <c r="Q99">
        <f t="shared" ref="Q99:AF99" si="5">SUM(Q3:Q98)/4000</f>
        <v>0.43481999999999987</v>
      </c>
      <c r="R99" s="93">
        <f t="shared" si="5"/>
        <v>0.3102975</v>
      </c>
      <c r="S99" s="93">
        <f t="shared" si="5"/>
        <v>0.299315</v>
      </c>
      <c r="T99" s="93">
        <f t="shared" si="5"/>
        <v>0.3102975</v>
      </c>
      <c r="U99">
        <f t="shared" si="5"/>
        <v>2.2525000000000028E-2</v>
      </c>
      <c r="V99">
        <f t="shared" si="5"/>
        <v>0.90353169449999993</v>
      </c>
      <c r="W99">
        <f t="shared" si="5"/>
        <v>3.2130000000000013E-2</v>
      </c>
      <c r="X99">
        <f t="shared" si="5"/>
        <v>0.49466249999999995</v>
      </c>
      <c r="Y99">
        <f t="shared" si="5"/>
        <v>0.16481750000000006</v>
      </c>
      <c r="Z99">
        <f t="shared" si="5"/>
        <v>0.16492249999999994</v>
      </c>
      <c r="AA99">
        <f t="shared" si="5"/>
        <v>1.5282575</v>
      </c>
      <c r="AB99">
        <f t="shared" si="5"/>
        <v>0.30564249999999998</v>
      </c>
      <c r="AC99">
        <f t="shared" si="5"/>
        <v>0.58568999999999993</v>
      </c>
      <c r="AD99">
        <f t="shared" si="5"/>
        <v>0.27168249999999999</v>
      </c>
      <c r="AE99">
        <f t="shared" si="5"/>
        <v>0.58099999999999996</v>
      </c>
      <c r="AF99">
        <f t="shared" si="5"/>
        <v>0.29025000000000001</v>
      </c>
      <c r="AG99">
        <f t="shared" ref="AG99:AM99" si="6">SUM(AG3:AG98)/4000</f>
        <v>0.15102750000000012</v>
      </c>
      <c r="AH99">
        <f t="shared" si="6"/>
        <v>0.3810099999999999</v>
      </c>
      <c r="AI99">
        <f t="shared" si="6"/>
        <v>0.3810099999999999</v>
      </c>
      <c r="AJ99">
        <f t="shared" si="6"/>
        <v>0.37592999999999954</v>
      </c>
      <c r="AK99">
        <f t="shared" si="6"/>
        <v>1.1937500000000001</v>
      </c>
      <c r="AL99">
        <f t="shared" si="6"/>
        <v>0.50900000000000001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45320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269.35850268212016</v>
      </c>
      <c r="L3">
        <v>3.8498332539304432</v>
      </c>
      <c r="M3">
        <v>61.342772429378535</v>
      </c>
      <c r="N3">
        <v>49.912745203731411</v>
      </c>
      <c r="O3">
        <v>35.251503742949922</v>
      </c>
      <c r="P3">
        <v>26.479253138337562</v>
      </c>
      <c r="Q3">
        <v>5.969533103554868</v>
      </c>
      <c r="R3">
        <v>9.6191667388479853</v>
      </c>
      <c r="S3">
        <v>6.7308745938921373</v>
      </c>
      <c r="T3">
        <v>0</v>
      </c>
      <c r="U3">
        <v>59.749516494563863</v>
      </c>
      <c r="V3">
        <v>4.8075012987012986</v>
      </c>
      <c r="W3">
        <v>14.704145579268292</v>
      </c>
      <c r="X3">
        <v>62.330438614186519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6.0492481227180539</v>
      </c>
      <c r="AG3">
        <v>24.214962220800004</v>
      </c>
      <c r="AH3">
        <v>0</v>
      </c>
      <c r="AI3">
        <v>0</v>
      </c>
      <c r="AJ3">
        <v>0</v>
      </c>
      <c r="AK3">
        <v>23.057408400000003</v>
      </c>
      <c r="AL3">
        <v>1.0007495092082614</v>
      </c>
      <c r="AM3">
        <v>0</v>
      </c>
      <c r="AN3">
        <v>0</v>
      </c>
      <c r="AO3">
        <v>0</v>
      </c>
      <c r="AP3">
        <v>0</v>
      </c>
      <c r="AQ3">
        <v>0</v>
      </c>
      <c r="AR3">
        <v>0.65306323215579676</v>
      </c>
      <c r="AS3">
        <v>1.9892234243235207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667.07044178266847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269.35850268212016</v>
      </c>
      <c r="L4">
        <v>3.8498332539304432</v>
      </c>
      <c r="M4">
        <v>61.342772429378535</v>
      </c>
      <c r="N4">
        <v>49.912745203731411</v>
      </c>
      <c r="O4">
        <v>35.251503742949922</v>
      </c>
      <c r="P4">
        <v>26.479253138337562</v>
      </c>
      <c r="Q4">
        <v>5.7681550759392488</v>
      </c>
      <c r="R4">
        <v>9.6191667388479853</v>
      </c>
      <c r="S4">
        <v>6.7308745938921373</v>
      </c>
      <c r="T4">
        <v>0</v>
      </c>
      <c r="U4">
        <v>59.749516494563863</v>
      </c>
      <c r="V4">
        <v>4.8075012987012986</v>
      </c>
      <c r="W4">
        <v>14.704145579268292</v>
      </c>
      <c r="X4">
        <v>62.330438614186519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6.0492481227180539</v>
      </c>
      <c r="AG4">
        <v>24.214962220800004</v>
      </c>
      <c r="AH4">
        <v>0</v>
      </c>
      <c r="AI4">
        <v>0</v>
      </c>
      <c r="AJ4">
        <v>0</v>
      </c>
      <c r="AK4">
        <v>23.057408400000003</v>
      </c>
      <c r="AL4">
        <v>1.0007495092082614</v>
      </c>
      <c r="AM4">
        <v>0</v>
      </c>
      <c r="AN4">
        <v>0</v>
      </c>
      <c r="AO4">
        <v>0</v>
      </c>
      <c r="AP4">
        <v>0</v>
      </c>
      <c r="AQ4">
        <v>0</v>
      </c>
      <c r="AR4">
        <v>0.65306323215579676</v>
      </c>
      <c r="AS4">
        <v>1.9892234243235207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666.86906375505282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269.35850268212016</v>
      </c>
      <c r="L5">
        <v>3.8498332539304432</v>
      </c>
      <c r="M5">
        <v>61.342772429378535</v>
      </c>
      <c r="N5">
        <v>49.912745203731411</v>
      </c>
      <c r="O5">
        <v>35.251503742949922</v>
      </c>
      <c r="P5">
        <v>26.479253138337562</v>
      </c>
      <c r="Q5">
        <v>5.7681550759392488</v>
      </c>
      <c r="R5">
        <v>9.6191667388479853</v>
      </c>
      <c r="S5">
        <v>6.7308745938921373</v>
      </c>
      <c r="T5">
        <v>0</v>
      </c>
      <c r="U5">
        <v>59.749516494563863</v>
      </c>
      <c r="V5">
        <v>4.8075012987012986</v>
      </c>
      <c r="W5">
        <v>14.698226439024388</v>
      </c>
      <c r="X5">
        <v>62.328365032284097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6.0492481227180539</v>
      </c>
      <c r="AG5">
        <v>24.214962220800004</v>
      </c>
      <c r="AH5">
        <v>0</v>
      </c>
      <c r="AI5">
        <v>0</v>
      </c>
      <c r="AJ5">
        <v>0</v>
      </c>
      <c r="AK5">
        <v>23.057408400000003</v>
      </c>
      <c r="AL5">
        <v>1.0007495092082614</v>
      </c>
      <c r="AM5">
        <v>0</v>
      </c>
      <c r="AN5">
        <v>0</v>
      </c>
      <c r="AO5">
        <v>0</v>
      </c>
      <c r="AP5">
        <v>0</v>
      </c>
      <c r="AQ5">
        <v>0</v>
      </c>
      <c r="AR5">
        <v>0.65306323215579676</v>
      </c>
      <c r="AS5">
        <v>1.9892234243235207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666.86107103290658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269.35850268212016</v>
      </c>
      <c r="L6">
        <v>3.8498332539304432</v>
      </c>
      <c r="M6">
        <v>61.342772429378535</v>
      </c>
      <c r="N6">
        <v>49.912745203731411</v>
      </c>
      <c r="O6">
        <v>35.251503742949922</v>
      </c>
      <c r="P6">
        <v>26.479253138337562</v>
      </c>
      <c r="Q6">
        <v>5.7681550759392488</v>
      </c>
      <c r="R6">
        <v>9.6191667388479853</v>
      </c>
      <c r="S6">
        <v>6.7308745938921373</v>
      </c>
      <c r="T6">
        <v>0</v>
      </c>
      <c r="U6">
        <v>59.749516494563863</v>
      </c>
      <c r="V6">
        <v>4.8075012987012986</v>
      </c>
      <c r="W6">
        <v>14.698226439024388</v>
      </c>
      <c r="X6">
        <v>62.328365032284097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6.0492481227180539</v>
      </c>
      <c r="AG6">
        <v>24.214962220800004</v>
      </c>
      <c r="AH6">
        <v>0</v>
      </c>
      <c r="AI6">
        <v>0</v>
      </c>
      <c r="AJ6">
        <v>0</v>
      </c>
      <c r="AK6">
        <v>23.057408400000003</v>
      </c>
      <c r="AL6">
        <v>1.0007495092082614</v>
      </c>
      <c r="AM6">
        <v>0</v>
      </c>
      <c r="AN6">
        <v>0</v>
      </c>
      <c r="AO6">
        <v>0</v>
      </c>
      <c r="AP6">
        <v>0</v>
      </c>
      <c r="AQ6">
        <v>0</v>
      </c>
      <c r="AR6">
        <v>0.65306323215579676</v>
      </c>
      <c r="AS6">
        <v>1.9892234243235207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666.86107103290658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269.35850268212016</v>
      </c>
      <c r="L7">
        <v>3.8498332539304432</v>
      </c>
      <c r="M7">
        <v>47.948729180231034</v>
      </c>
      <c r="N7">
        <v>49.912745203731411</v>
      </c>
      <c r="O7">
        <v>35.251503742949922</v>
      </c>
      <c r="P7">
        <v>14.429357943674674</v>
      </c>
      <c r="Q7">
        <v>5.7681550759392488</v>
      </c>
      <c r="R7">
        <v>9.6191667388479853</v>
      </c>
      <c r="S7">
        <v>6.7308745938921373</v>
      </c>
      <c r="T7">
        <v>0</v>
      </c>
      <c r="U7">
        <v>59.749516494563863</v>
      </c>
      <c r="V7">
        <v>4.8075012987012986</v>
      </c>
      <c r="W7">
        <v>11.998811428571429</v>
      </c>
      <c r="X7">
        <v>46.810329400450364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6.0492481227180539</v>
      </c>
      <c r="AG7">
        <v>24.214962220800004</v>
      </c>
      <c r="AH7">
        <v>0</v>
      </c>
      <c r="AI7">
        <v>0</v>
      </c>
      <c r="AJ7">
        <v>0</v>
      </c>
      <c r="AK7">
        <v>23.057408400000003</v>
      </c>
      <c r="AL7">
        <v>1.0007495092082614</v>
      </c>
      <c r="AM7">
        <v>0</v>
      </c>
      <c r="AN7">
        <v>0</v>
      </c>
      <c r="AO7">
        <v>0</v>
      </c>
      <c r="AP7">
        <v>0</v>
      </c>
      <c r="AQ7">
        <v>0</v>
      </c>
      <c r="AR7">
        <v>0.65306323215579676</v>
      </c>
      <c r="AS7">
        <v>1.9892234243235207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623.19968194680951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269.35850268212016</v>
      </c>
      <c r="L8">
        <v>3.8498332539304432</v>
      </c>
      <c r="M8">
        <v>33.671675749588957</v>
      </c>
      <c r="N8">
        <v>49.912745203731411</v>
      </c>
      <c r="O8">
        <v>35.251503742949922</v>
      </c>
      <c r="P8">
        <v>14.429357943674674</v>
      </c>
      <c r="Q8">
        <v>5.7681550759392488</v>
      </c>
      <c r="R8">
        <v>9.6191667388479853</v>
      </c>
      <c r="S8">
        <v>6.7308745938921373</v>
      </c>
      <c r="T8">
        <v>0</v>
      </c>
      <c r="U8">
        <v>59.749516494563863</v>
      </c>
      <c r="V8">
        <v>4.8075012987012986</v>
      </c>
      <c r="W8">
        <v>11.998811428571429</v>
      </c>
      <c r="X8">
        <v>46.810329400450364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6.0492481227180539</v>
      </c>
      <c r="AG8">
        <v>24.214962220800004</v>
      </c>
      <c r="AH8">
        <v>0</v>
      </c>
      <c r="AI8">
        <v>0</v>
      </c>
      <c r="AJ8">
        <v>0</v>
      </c>
      <c r="AK8">
        <v>23.057408400000003</v>
      </c>
      <c r="AL8">
        <v>1.0007495092082614</v>
      </c>
      <c r="AM8">
        <v>0</v>
      </c>
      <c r="AN8">
        <v>0</v>
      </c>
      <c r="AO8">
        <v>0</v>
      </c>
      <c r="AP8">
        <v>0</v>
      </c>
      <c r="AQ8">
        <v>0</v>
      </c>
      <c r="AR8">
        <v>0.65306323215579676</v>
      </c>
      <c r="AS8">
        <v>1.9892234243235207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608.92262851616749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269.35850268212016</v>
      </c>
      <c r="L9">
        <v>3.8498332539304432</v>
      </c>
      <c r="M9">
        <v>33.671675749588957</v>
      </c>
      <c r="N9">
        <v>49.912745203731411</v>
      </c>
      <c r="O9">
        <v>35.251503742949922</v>
      </c>
      <c r="P9">
        <v>14.429357943674674</v>
      </c>
      <c r="Q9">
        <v>5.7681550759392488</v>
      </c>
      <c r="R9">
        <v>9.6191667388479853</v>
      </c>
      <c r="S9">
        <v>6.7308745938921373</v>
      </c>
      <c r="T9">
        <v>0</v>
      </c>
      <c r="U9">
        <v>59.749516494563863</v>
      </c>
      <c r="V9">
        <v>4.8075012987012986</v>
      </c>
      <c r="W9">
        <v>11.998811428571429</v>
      </c>
      <c r="X9">
        <v>46.810329400450364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6.0492481227180539</v>
      </c>
      <c r="AG9">
        <v>24.214962220800004</v>
      </c>
      <c r="AH9">
        <v>0</v>
      </c>
      <c r="AI9">
        <v>0</v>
      </c>
      <c r="AJ9">
        <v>0</v>
      </c>
      <c r="AK9">
        <v>23.057408400000003</v>
      </c>
      <c r="AL9">
        <v>1.0007495092082614</v>
      </c>
      <c r="AM9">
        <v>0</v>
      </c>
      <c r="AN9">
        <v>0</v>
      </c>
      <c r="AO9">
        <v>0</v>
      </c>
      <c r="AP9">
        <v>0</v>
      </c>
      <c r="AQ9">
        <v>0</v>
      </c>
      <c r="AR9">
        <v>0.65306323215579676</v>
      </c>
      <c r="AS9">
        <v>1.9892234243235207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608.92262851616749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269.35850268212016</v>
      </c>
      <c r="L10">
        <v>3.8498332539304432</v>
      </c>
      <c r="M10">
        <v>33.671675749588957</v>
      </c>
      <c r="N10">
        <v>49.912745203731411</v>
      </c>
      <c r="O10">
        <v>35.251503742949922</v>
      </c>
      <c r="P10">
        <v>14.429357943674674</v>
      </c>
      <c r="Q10">
        <v>5.7681550759392488</v>
      </c>
      <c r="R10">
        <v>9.6191667388479853</v>
      </c>
      <c r="S10">
        <v>6.7308745938921373</v>
      </c>
      <c r="T10">
        <v>0</v>
      </c>
      <c r="U10">
        <v>59.749516494563863</v>
      </c>
      <c r="V10">
        <v>4.8075012987012986</v>
      </c>
      <c r="W10">
        <v>11.998811428571429</v>
      </c>
      <c r="X10">
        <v>46.810329400450364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6.0492481227180539</v>
      </c>
      <c r="AG10">
        <v>24.214962220800004</v>
      </c>
      <c r="AH10">
        <v>0</v>
      </c>
      <c r="AI10">
        <v>0</v>
      </c>
      <c r="AJ10">
        <v>0</v>
      </c>
      <c r="AK10">
        <v>23.057408400000003</v>
      </c>
      <c r="AL10">
        <v>1.0007495092082614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0.65306323215579676</v>
      </c>
      <c r="AS10">
        <v>1.9892234243235207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608.92262851616749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269.35850268212016</v>
      </c>
      <c r="L11">
        <v>3.8498332539304432</v>
      </c>
      <c r="M11">
        <v>33.671675749588957</v>
      </c>
      <c r="N11">
        <v>49.912745203731411</v>
      </c>
      <c r="O11">
        <v>35.251503742949922</v>
      </c>
      <c r="P11">
        <v>14.429357943674674</v>
      </c>
      <c r="Q11">
        <v>5.7681550759392488</v>
      </c>
      <c r="R11">
        <v>9.6191667388479853</v>
      </c>
      <c r="S11">
        <v>6.7308745938921373</v>
      </c>
      <c r="T11">
        <v>0</v>
      </c>
      <c r="U11">
        <v>59.749516494563863</v>
      </c>
      <c r="V11">
        <v>4.8075012987012986</v>
      </c>
      <c r="W11">
        <v>11.544</v>
      </c>
      <c r="X11">
        <v>33.728565416346399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6.0492481227180539</v>
      </c>
      <c r="AG11">
        <v>24.214962220800004</v>
      </c>
      <c r="AH11">
        <v>0</v>
      </c>
      <c r="AI11">
        <v>0</v>
      </c>
      <c r="AJ11">
        <v>0</v>
      </c>
      <c r="AK11">
        <v>23.057408400000003</v>
      </c>
      <c r="AL11">
        <v>1.0007495092082614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0.55976873568840557</v>
      </c>
      <c r="AS11">
        <v>1.9892234243235207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595.29275860702478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269.35850268212016</v>
      </c>
      <c r="L12">
        <v>3.8498332539304432</v>
      </c>
      <c r="M12">
        <v>33.671675749588957</v>
      </c>
      <c r="N12">
        <v>49.912745203731411</v>
      </c>
      <c r="O12">
        <v>35.251503742949922</v>
      </c>
      <c r="P12">
        <v>14.429357943674674</v>
      </c>
      <c r="Q12">
        <v>5.7681550759392488</v>
      </c>
      <c r="R12">
        <v>9.6191667388479853</v>
      </c>
      <c r="S12">
        <v>6.7308745938921373</v>
      </c>
      <c r="T12">
        <v>0</v>
      </c>
      <c r="U12">
        <v>59.749516494563863</v>
      </c>
      <c r="V12">
        <v>4.8075012987012986</v>
      </c>
      <c r="W12">
        <v>11.544</v>
      </c>
      <c r="X12">
        <v>33.728565416346399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6.0492481227180539</v>
      </c>
      <c r="AG12">
        <v>24.214962220800004</v>
      </c>
      <c r="AH12">
        <v>0</v>
      </c>
      <c r="AI12">
        <v>0</v>
      </c>
      <c r="AJ12">
        <v>0</v>
      </c>
      <c r="AK12">
        <v>23.057408400000003</v>
      </c>
      <c r="AL12">
        <v>1.0007495092082614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0.55976873568840557</v>
      </c>
      <c r="AS12">
        <v>1.9892234243235207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595.29275860702478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269.35850268212016</v>
      </c>
      <c r="L13">
        <v>3.8498332539304432</v>
      </c>
      <c r="M13">
        <v>33.671675749588957</v>
      </c>
      <c r="N13">
        <v>49.912745203731411</v>
      </c>
      <c r="O13">
        <v>35.251503742949922</v>
      </c>
      <c r="P13">
        <v>14.429357943674674</v>
      </c>
      <c r="Q13">
        <v>5.7681550759392488</v>
      </c>
      <c r="R13">
        <v>9.6191667388479853</v>
      </c>
      <c r="S13">
        <v>6.7308745938921373</v>
      </c>
      <c r="T13">
        <v>0</v>
      </c>
      <c r="U13">
        <v>59.749516494563863</v>
      </c>
      <c r="V13">
        <v>4.8075012987012986</v>
      </c>
      <c r="W13">
        <v>11.544</v>
      </c>
      <c r="X13">
        <v>33.728565416346399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6.0492481227180539</v>
      </c>
      <c r="AG13">
        <v>24.214962220800004</v>
      </c>
      <c r="AH13">
        <v>0</v>
      </c>
      <c r="AI13">
        <v>0</v>
      </c>
      <c r="AJ13">
        <v>0</v>
      </c>
      <c r="AK13">
        <v>23.057408400000003</v>
      </c>
      <c r="AL13">
        <v>1.0007495092082614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0.55976873568840557</v>
      </c>
      <c r="AS13">
        <v>1.9892234243235207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595.29275860702478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269.35850268212016</v>
      </c>
      <c r="L14">
        <v>3.8498332539304432</v>
      </c>
      <c r="M14">
        <v>33.671675749588957</v>
      </c>
      <c r="N14">
        <v>49.912745203731411</v>
      </c>
      <c r="O14">
        <v>35.251503742949922</v>
      </c>
      <c r="P14">
        <v>14.429357943674674</v>
      </c>
      <c r="Q14">
        <v>5.7681550759392488</v>
      </c>
      <c r="R14">
        <v>9.6191667388479853</v>
      </c>
      <c r="S14">
        <v>6.7308745938921373</v>
      </c>
      <c r="T14">
        <v>0</v>
      </c>
      <c r="U14">
        <v>59.749516494563863</v>
      </c>
      <c r="V14">
        <v>4.8075012987012986</v>
      </c>
      <c r="W14">
        <v>11.544</v>
      </c>
      <c r="X14">
        <v>33.728565416346399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6.0492481227180539</v>
      </c>
      <c r="AG14">
        <v>24.214962220800004</v>
      </c>
      <c r="AH14">
        <v>0</v>
      </c>
      <c r="AI14">
        <v>0</v>
      </c>
      <c r="AJ14">
        <v>0</v>
      </c>
      <c r="AK14">
        <v>23.057408400000003</v>
      </c>
      <c r="AL14">
        <v>1.0007495092082614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0.55976873568840557</v>
      </c>
      <c r="AS14">
        <v>1.9892234243235207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595.29275860702478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269.35850268212016</v>
      </c>
      <c r="L15">
        <v>3.8498332539304432</v>
      </c>
      <c r="M15">
        <v>33.671675749588957</v>
      </c>
      <c r="N15">
        <v>49.912745203731411</v>
      </c>
      <c r="O15">
        <v>35.251503742949922</v>
      </c>
      <c r="P15">
        <v>14.429357943674674</v>
      </c>
      <c r="Q15">
        <v>5.7681550759392488</v>
      </c>
      <c r="R15">
        <v>9.6191667388479853</v>
      </c>
      <c r="S15">
        <v>6.7308745938921373</v>
      </c>
      <c r="T15">
        <v>0</v>
      </c>
      <c r="U15">
        <v>59.749516494563863</v>
      </c>
      <c r="V15">
        <v>4.8075012987012986</v>
      </c>
      <c r="W15">
        <v>11.544</v>
      </c>
      <c r="X15">
        <v>38.480930255046538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6.0492481227180539</v>
      </c>
      <c r="AG15">
        <v>24.286182975200003</v>
      </c>
      <c r="AH15">
        <v>0</v>
      </c>
      <c r="AI15">
        <v>0</v>
      </c>
      <c r="AJ15">
        <v>0</v>
      </c>
      <c r="AK15">
        <v>23.057408400000003</v>
      </c>
      <c r="AL15">
        <v>1.0007495092082614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0.55976873568840557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598.12712077580136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269.35850268212016</v>
      </c>
      <c r="L16">
        <v>3.8498332539304432</v>
      </c>
      <c r="M16">
        <v>33.671675749588957</v>
      </c>
      <c r="N16">
        <v>49.912745203731411</v>
      </c>
      <c r="O16">
        <v>35.251503742949922</v>
      </c>
      <c r="P16">
        <v>14.429357943674674</v>
      </c>
      <c r="Q16">
        <v>5.7681550759392488</v>
      </c>
      <c r="R16">
        <v>9.6191667388479853</v>
      </c>
      <c r="S16">
        <v>6.7308745938921373</v>
      </c>
      <c r="T16">
        <v>0</v>
      </c>
      <c r="U16">
        <v>59.749516494563863</v>
      </c>
      <c r="V16">
        <v>4.8075012987012986</v>
      </c>
      <c r="W16">
        <v>11.544</v>
      </c>
      <c r="X16">
        <v>38.480930255046538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6.0492481227180539</v>
      </c>
      <c r="AG16">
        <v>24.286182975200003</v>
      </c>
      <c r="AH16">
        <v>0</v>
      </c>
      <c r="AI16">
        <v>0</v>
      </c>
      <c r="AJ16">
        <v>0</v>
      </c>
      <c r="AK16">
        <v>23.057408400000003</v>
      </c>
      <c r="AL16">
        <v>1.0007495092082614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0.55976873568840557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598.12712077580136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269.35850268212016</v>
      </c>
      <c r="L17">
        <v>3.8498332539304432</v>
      </c>
      <c r="M17">
        <v>33.671675749588957</v>
      </c>
      <c r="N17">
        <v>49.912745203731411</v>
      </c>
      <c r="O17">
        <v>35.251503742949922</v>
      </c>
      <c r="P17">
        <v>14.429357943674674</v>
      </c>
      <c r="Q17">
        <v>5.7681550759392488</v>
      </c>
      <c r="R17">
        <v>9.6191667388479853</v>
      </c>
      <c r="S17">
        <v>6.7308745938921373</v>
      </c>
      <c r="T17">
        <v>0</v>
      </c>
      <c r="U17">
        <v>59.749516494563863</v>
      </c>
      <c r="V17">
        <v>4.8075012987012986</v>
      </c>
      <c r="W17">
        <v>11.544</v>
      </c>
      <c r="X17">
        <v>38.480930255046538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6.0492481227180539</v>
      </c>
      <c r="AG17">
        <v>23.787639080800005</v>
      </c>
      <c r="AH17">
        <v>0</v>
      </c>
      <c r="AI17">
        <v>0</v>
      </c>
      <c r="AJ17">
        <v>0</v>
      </c>
      <c r="AK17">
        <v>23.057408400000003</v>
      </c>
      <c r="AL17">
        <v>1.0007495092082614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0.55976873568840557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597.62857688140139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269.35850268212016</v>
      </c>
      <c r="L18">
        <v>3.8498332539304432</v>
      </c>
      <c r="M18">
        <v>33.671675749588957</v>
      </c>
      <c r="N18">
        <v>49.912745203731411</v>
      </c>
      <c r="O18">
        <v>35.251503742949922</v>
      </c>
      <c r="P18">
        <v>14.429357943674674</v>
      </c>
      <c r="Q18">
        <v>5.7681550759392488</v>
      </c>
      <c r="R18">
        <v>9.6191667388479853</v>
      </c>
      <c r="S18">
        <v>6.7308745938921373</v>
      </c>
      <c r="T18">
        <v>0</v>
      </c>
      <c r="U18">
        <v>59.749516494563863</v>
      </c>
      <c r="V18">
        <v>4.8075012987012986</v>
      </c>
      <c r="W18">
        <v>11.544</v>
      </c>
      <c r="X18">
        <v>38.480930255046538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6.0492481227180539</v>
      </c>
      <c r="AG18">
        <v>23.787639080800005</v>
      </c>
      <c r="AH18">
        <v>0</v>
      </c>
      <c r="AI18">
        <v>0</v>
      </c>
      <c r="AJ18">
        <v>0</v>
      </c>
      <c r="AK18">
        <v>23.057408400000003</v>
      </c>
      <c r="AL18">
        <v>1.0007495092082614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0.55976873568840557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597.62857688140139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269.35850268212016</v>
      </c>
      <c r="L19">
        <v>3.8498332539304432</v>
      </c>
      <c r="M19">
        <v>33.671675749588957</v>
      </c>
      <c r="N19">
        <v>49.912745203731411</v>
      </c>
      <c r="O19">
        <v>35.251503742949922</v>
      </c>
      <c r="P19">
        <v>14.429357943674674</v>
      </c>
      <c r="Q19">
        <v>5.7681550759392488</v>
      </c>
      <c r="R19">
        <v>9.6191667388479853</v>
      </c>
      <c r="S19">
        <v>6.7308745938921373</v>
      </c>
      <c r="T19">
        <v>0</v>
      </c>
      <c r="U19">
        <v>59.749516494563863</v>
      </c>
      <c r="V19">
        <v>4.8075012987012986</v>
      </c>
      <c r="W19">
        <v>11.544</v>
      </c>
      <c r="X19">
        <v>38.480930255046538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6.0492481227180539</v>
      </c>
      <c r="AG19">
        <v>23.930080589600003</v>
      </c>
      <c r="AH19">
        <v>0</v>
      </c>
      <c r="AI19">
        <v>0</v>
      </c>
      <c r="AJ19">
        <v>0</v>
      </c>
      <c r="AK19">
        <v>23.057408400000003</v>
      </c>
      <c r="AL19">
        <v>1.0007495092082614</v>
      </c>
      <c r="AM19">
        <v>0</v>
      </c>
      <c r="AN19">
        <v>0</v>
      </c>
      <c r="AO19">
        <v>0</v>
      </c>
      <c r="AP19">
        <v>0.10824404838442417</v>
      </c>
      <c r="AQ19">
        <v>0</v>
      </c>
      <c r="AR19">
        <v>0.55976873568840557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597.8792624385859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269.35850268212016</v>
      </c>
      <c r="L20">
        <v>3.8498332539304432</v>
      </c>
      <c r="M20">
        <v>33.671675749588957</v>
      </c>
      <c r="N20">
        <v>49.912745203731411</v>
      </c>
      <c r="O20">
        <v>35.251503742949922</v>
      </c>
      <c r="P20">
        <v>14.429357943674674</v>
      </c>
      <c r="Q20">
        <v>5.7681550759392488</v>
      </c>
      <c r="R20">
        <v>9.6191667388479853</v>
      </c>
      <c r="S20">
        <v>6.7308745938921373</v>
      </c>
      <c r="T20">
        <v>0</v>
      </c>
      <c r="U20">
        <v>59.749516494563863</v>
      </c>
      <c r="V20">
        <v>4.8075012987012986</v>
      </c>
      <c r="W20">
        <v>11.544</v>
      </c>
      <c r="X20">
        <v>38.480930255046538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6.0492481227180539</v>
      </c>
      <c r="AG20">
        <v>23.930080589600003</v>
      </c>
      <c r="AH20">
        <v>0</v>
      </c>
      <c r="AI20">
        <v>0</v>
      </c>
      <c r="AJ20">
        <v>0</v>
      </c>
      <c r="AK20">
        <v>23.057408400000003</v>
      </c>
      <c r="AL20">
        <v>1.0007495092082614</v>
      </c>
      <c r="AM20">
        <v>0</v>
      </c>
      <c r="AN20">
        <v>0</v>
      </c>
      <c r="AO20">
        <v>0</v>
      </c>
      <c r="AP20">
        <v>0.10824404838442417</v>
      </c>
      <c r="AQ20">
        <v>0</v>
      </c>
      <c r="AR20">
        <v>0.55976873568840557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597.8792624385859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269.35850268212016</v>
      </c>
      <c r="L21">
        <v>3.8498332539304432</v>
      </c>
      <c r="M21">
        <v>33.671675749588957</v>
      </c>
      <c r="N21">
        <v>49.912745203731411</v>
      </c>
      <c r="O21">
        <v>35.251503742949922</v>
      </c>
      <c r="P21">
        <v>14.429357943674674</v>
      </c>
      <c r="Q21">
        <v>5.7681550759392488</v>
      </c>
      <c r="R21">
        <v>9.6191667388479853</v>
      </c>
      <c r="S21">
        <v>6.7308745938921373</v>
      </c>
      <c r="T21">
        <v>0</v>
      </c>
      <c r="U21">
        <v>59.749516494563863</v>
      </c>
      <c r="V21">
        <v>4.8075012987012986</v>
      </c>
      <c r="W21">
        <v>11.544</v>
      </c>
      <c r="X21">
        <v>38.480930255046538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6.0492481227180539</v>
      </c>
      <c r="AG21">
        <v>24.072521405200003</v>
      </c>
      <c r="AH21">
        <v>0</v>
      </c>
      <c r="AI21">
        <v>0</v>
      </c>
      <c r="AJ21">
        <v>0</v>
      </c>
      <c r="AK21">
        <v>23.057408400000003</v>
      </c>
      <c r="AL21">
        <v>1.0007495092082614</v>
      </c>
      <c r="AM21">
        <v>0</v>
      </c>
      <c r="AN21">
        <v>0</v>
      </c>
      <c r="AO21">
        <v>0</v>
      </c>
      <c r="AP21">
        <v>0.10824404838442417</v>
      </c>
      <c r="AQ21">
        <v>0</v>
      </c>
      <c r="AR21">
        <v>0.55976873568840557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598.02170325418581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269.35850268212016</v>
      </c>
      <c r="L22">
        <v>3.8498332539304432</v>
      </c>
      <c r="M22">
        <v>33.671675749588957</v>
      </c>
      <c r="N22">
        <v>49.912745203731411</v>
      </c>
      <c r="O22">
        <v>35.251503742949922</v>
      </c>
      <c r="P22">
        <v>14.429357943674674</v>
      </c>
      <c r="Q22">
        <v>5.7681550759392488</v>
      </c>
      <c r="R22">
        <v>9.6191667388479853</v>
      </c>
      <c r="S22">
        <v>6.7308745938921373</v>
      </c>
      <c r="T22">
        <v>0</v>
      </c>
      <c r="U22">
        <v>59.749516494563863</v>
      </c>
      <c r="V22">
        <v>4.8075012987012986</v>
      </c>
      <c r="W22">
        <v>11.544</v>
      </c>
      <c r="X22">
        <v>38.480930255046538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6.0492481227180539</v>
      </c>
      <c r="AG22">
        <v>24.072521405200003</v>
      </c>
      <c r="AH22">
        <v>9.6027609599999995</v>
      </c>
      <c r="AI22">
        <v>0</v>
      </c>
      <c r="AJ22">
        <v>0</v>
      </c>
      <c r="AK22">
        <v>23.057408400000003</v>
      </c>
      <c r="AL22">
        <v>1.0007495092082614</v>
      </c>
      <c r="AM22">
        <v>0</v>
      </c>
      <c r="AN22">
        <v>0</v>
      </c>
      <c r="AO22">
        <v>0</v>
      </c>
      <c r="AP22">
        <v>0.10824404838442417</v>
      </c>
      <c r="AQ22">
        <v>9.8724768999999988</v>
      </c>
      <c r="AR22">
        <v>0.55976873568840557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617.4969411141858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269.35850268212016</v>
      </c>
      <c r="L23">
        <v>3.8498332539304432</v>
      </c>
      <c r="M23">
        <v>33.671675749588957</v>
      </c>
      <c r="N23">
        <v>49.912745203731411</v>
      </c>
      <c r="O23">
        <v>35.251503742949922</v>
      </c>
      <c r="P23">
        <v>14.429357943674674</v>
      </c>
      <c r="Q23">
        <v>5.7681550759392488</v>
      </c>
      <c r="R23">
        <v>9.6191667388479853</v>
      </c>
      <c r="S23">
        <v>6.7308745938921373</v>
      </c>
      <c r="T23">
        <v>0</v>
      </c>
      <c r="U23">
        <v>59.749516494563863</v>
      </c>
      <c r="V23">
        <v>4.8075012987012986</v>
      </c>
      <c r="W23">
        <v>11.542882489485134</v>
      </c>
      <c r="X23">
        <v>38.480754731783854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6.0492481227180539</v>
      </c>
      <c r="AG23">
        <v>24.214962220800004</v>
      </c>
      <c r="AH23">
        <v>9.6027609599999995</v>
      </c>
      <c r="AI23">
        <v>0</v>
      </c>
      <c r="AJ23">
        <v>0</v>
      </c>
      <c r="AK23">
        <v>23.057408400000003</v>
      </c>
      <c r="AL23">
        <v>1.0007495092082614</v>
      </c>
      <c r="AM23">
        <v>0</v>
      </c>
      <c r="AN23">
        <v>0</v>
      </c>
      <c r="AO23">
        <v>0</v>
      </c>
      <c r="AP23">
        <v>0.10824404838442417</v>
      </c>
      <c r="AQ23">
        <v>9.8724768999999988</v>
      </c>
      <c r="AR23">
        <v>0.55976873568840557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617.63808889600818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269.35850268212016</v>
      </c>
      <c r="L24">
        <v>3.8498332539304432</v>
      </c>
      <c r="M24">
        <v>33.671675749588957</v>
      </c>
      <c r="N24">
        <v>49.912745203731411</v>
      </c>
      <c r="O24">
        <v>35.251503742949922</v>
      </c>
      <c r="P24">
        <v>26.431116170480031</v>
      </c>
      <c r="Q24">
        <v>5.7681550759392488</v>
      </c>
      <c r="R24">
        <v>9.6191667388479853</v>
      </c>
      <c r="S24">
        <v>6.7308745938921373</v>
      </c>
      <c r="T24">
        <v>0</v>
      </c>
      <c r="U24">
        <v>59.749516494563863</v>
      </c>
      <c r="V24">
        <v>4.8075012987012986</v>
      </c>
      <c r="W24">
        <v>11.542882489485134</v>
      </c>
      <c r="X24">
        <v>38.480754731783854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6.0492481227180539</v>
      </c>
      <c r="AG24">
        <v>24.214962220800004</v>
      </c>
      <c r="AH24">
        <v>9.6027609599999995</v>
      </c>
      <c r="AI24">
        <v>0</v>
      </c>
      <c r="AJ24">
        <v>0</v>
      </c>
      <c r="AK24">
        <v>23.057408400000003</v>
      </c>
      <c r="AL24">
        <v>1.0007495092082614</v>
      </c>
      <c r="AM24">
        <v>0</v>
      </c>
      <c r="AN24">
        <v>0</v>
      </c>
      <c r="AO24">
        <v>0</v>
      </c>
      <c r="AP24">
        <v>0.10824404838442417</v>
      </c>
      <c r="AQ24">
        <v>9.8724768999999988</v>
      </c>
      <c r="AR24">
        <v>0.55976873568840557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629.63984712281353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269.35850268212016</v>
      </c>
      <c r="L25">
        <v>3.8498332539304432</v>
      </c>
      <c r="M25">
        <v>61.342772429378535</v>
      </c>
      <c r="N25">
        <v>49.912745203731411</v>
      </c>
      <c r="O25">
        <v>35.251503742949922</v>
      </c>
      <c r="P25">
        <v>26.479253138337562</v>
      </c>
      <c r="Q25">
        <v>5.7681550759392488</v>
      </c>
      <c r="R25">
        <v>9.6210685440860217</v>
      </c>
      <c r="S25">
        <v>6.7308745938921373</v>
      </c>
      <c r="T25">
        <v>0</v>
      </c>
      <c r="U25">
        <v>59.749516494563863</v>
      </c>
      <c r="V25">
        <v>4.710336279379157</v>
      </c>
      <c r="W25">
        <v>11.543122005938635</v>
      </c>
      <c r="X25">
        <v>38.478770677983363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6.0492481227180539</v>
      </c>
      <c r="AG25">
        <v>24.357403036400004</v>
      </c>
      <c r="AH25">
        <v>9.6027609599999995</v>
      </c>
      <c r="AI25">
        <v>0</v>
      </c>
      <c r="AJ25">
        <v>0</v>
      </c>
      <c r="AK25">
        <v>23.057408400000003</v>
      </c>
      <c r="AL25">
        <v>1.0007495092082614</v>
      </c>
      <c r="AM25">
        <v>0</v>
      </c>
      <c r="AN25">
        <v>0</v>
      </c>
      <c r="AO25">
        <v>0</v>
      </c>
      <c r="AP25">
        <v>2.976716161640431</v>
      </c>
      <c r="AQ25">
        <v>19.744953799999998</v>
      </c>
      <c r="AR25">
        <v>0.55976873568840557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670.14546284788537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269.35850268212016</v>
      </c>
      <c r="L26">
        <v>3.8499133143200237</v>
      </c>
      <c r="M26">
        <v>61.342772429378535</v>
      </c>
      <c r="N26">
        <v>49.912745203731411</v>
      </c>
      <c r="O26">
        <v>35.251503742949922</v>
      </c>
      <c r="P26">
        <v>26.479253138337562</v>
      </c>
      <c r="Q26">
        <v>5.7681550759392488</v>
      </c>
      <c r="R26">
        <v>9.6210685440860217</v>
      </c>
      <c r="S26">
        <v>6.7308745938921373</v>
      </c>
      <c r="T26">
        <v>0</v>
      </c>
      <c r="U26">
        <v>59.749516494563863</v>
      </c>
      <c r="V26">
        <v>4.8080230969609259</v>
      </c>
      <c r="W26">
        <v>14.703046286226472</v>
      </c>
      <c r="X26">
        <v>62.327794009882126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6.9625655931410755</v>
      </c>
      <c r="AF26">
        <v>6.0492481227180539</v>
      </c>
      <c r="AG26">
        <v>24.357403036400004</v>
      </c>
      <c r="AH26">
        <v>19.765683151678985</v>
      </c>
      <c r="AI26">
        <v>0</v>
      </c>
      <c r="AJ26">
        <v>0</v>
      </c>
      <c r="AK26">
        <v>23.057408400000003</v>
      </c>
      <c r="AL26">
        <v>1.0007495092082614</v>
      </c>
      <c r="AM26">
        <v>0</v>
      </c>
      <c r="AN26">
        <v>0</v>
      </c>
      <c r="AO26">
        <v>0</v>
      </c>
      <c r="AP26">
        <v>2.976716161640431</v>
      </c>
      <c r="AQ26">
        <v>19.744953799999998</v>
      </c>
      <c r="AR26">
        <v>0.55976873568840557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714.37766512286362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292.44093661864065</v>
      </c>
      <c r="L27">
        <v>6.0399916799730136</v>
      </c>
      <c r="M27">
        <v>61.342772429378535</v>
      </c>
      <c r="N27">
        <v>49.912745203731411</v>
      </c>
      <c r="O27">
        <v>35.251503742949922</v>
      </c>
      <c r="P27">
        <v>26.479253138337562</v>
      </c>
      <c r="Q27">
        <v>9.2144206998368681</v>
      </c>
      <c r="R27">
        <v>14.815646652444444</v>
      </c>
      <c r="S27">
        <v>9.8847523546599501</v>
      </c>
      <c r="T27">
        <v>0</v>
      </c>
      <c r="U27">
        <v>59.749516494563863</v>
      </c>
      <c r="V27">
        <v>8.4785484803312627</v>
      </c>
      <c r="W27">
        <v>14.703046286226472</v>
      </c>
      <c r="X27">
        <v>62.327794009882126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6.9625655931410755</v>
      </c>
      <c r="AF27">
        <v>6.0492481227180539</v>
      </c>
      <c r="AG27">
        <v>24.499843852000005</v>
      </c>
      <c r="AH27">
        <v>29.88859357583949</v>
      </c>
      <c r="AI27">
        <v>0</v>
      </c>
      <c r="AJ27">
        <v>0</v>
      </c>
      <c r="AK27">
        <v>23.057408400000003</v>
      </c>
      <c r="AL27">
        <v>1.0007495092082614</v>
      </c>
      <c r="AM27">
        <v>0</v>
      </c>
      <c r="AN27">
        <v>0</v>
      </c>
      <c r="AO27">
        <v>0</v>
      </c>
      <c r="AP27">
        <v>2.976716161640431</v>
      </c>
      <c r="AQ27">
        <v>19.744953799999998</v>
      </c>
      <c r="AR27">
        <v>0.55976873568840557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765.38077554119184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378.06522520585565</v>
      </c>
      <c r="L28">
        <v>6.0100651452220433</v>
      </c>
      <c r="M28">
        <v>61.342772429378535</v>
      </c>
      <c r="N28">
        <v>49.912745203731411</v>
      </c>
      <c r="O28">
        <v>35.251503742949922</v>
      </c>
      <c r="P28">
        <v>26.479253138337562</v>
      </c>
      <c r="Q28">
        <v>9.2203689757027139</v>
      </c>
      <c r="R28">
        <v>17.905291325324836</v>
      </c>
      <c r="S28">
        <v>11.148803757384798</v>
      </c>
      <c r="T28">
        <v>0</v>
      </c>
      <c r="U28">
        <v>59.749516494563863</v>
      </c>
      <c r="V28">
        <v>8.7509917251755258</v>
      </c>
      <c r="W28">
        <v>14.703046286226472</v>
      </c>
      <c r="X28">
        <v>62.327794009882126</v>
      </c>
      <c r="Y28">
        <v>0</v>
      </c>
      <c r="Z28">
        <v>0</v>
      </c>
      <c r="AA28">
        <v>2.7706562000000003</v>
      </c>
      <c r="AB28">
        <v>1.4078869999999997</v>
      </c>
      <c r="AC28">
        <v>0</v>
      </c>
      <c r="AD28">
        <v>0</v>
      </c>
      <c r="AE28">
        <v>6.9625655931410755</v>
      </c>
      <c r="AF28">
        <v>12.098496938640974</v>
      </c>
      <c r="AG28">
        <v>24.499843852000005</v>
      </c>
      <c r="AH28">
        <v>39.531365864160506</v>
      </c>
      <c r="AI28">
        <v>0</v>
      </c>
      <c r="AJ28">
        <v>0</v>
      </c>
      <c r="AK28">
        <v>23.057408400000003</v>
      </c>
      <c r="AL28">
        <v>1.0007495092082614</v>
      </c>
      <c r="AM28">
        <v>0</v>
      </c>
      <c r="AN28">
        <v>0</v>
      </c>
      <c r="AO28">
        <v>0</v>
      </c>
      <c r="AP28">
        <v>2.976716161640431</v>
      </c>
      <c r="AQ28">
        <v>19.744953799999998</v>
      </c>
      <c r="AR28">
        <v>0.55976873568840557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875.47778949421502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487.03905256747231</v>
      </c>
      <c r="L29">
        <v>6.0399779388383585</v>
      </c>
      <c r="M29">
        <v>61.342772429378535</v>
      </c>
      <c r="N29">
        <v>49.912745203731411</v>
      </c>
      <c r="O29">
        <v>35.251503742949922</v>
      </c>
      <c r="P29">
        <v>26.479253138337562</v>
      </c>
      <c r="Q29">
        <v>9.2203689757027139</v>
      </c>
      <c r="R29">
        <v>17.905291325324836</v>
      </c>
      <c r="S29">
        <v>11.148803757384798</v>
      </c>
      <c r="T29">
        <v>0</v>
      </c>
      <c r="U29">
        <v>59.749516494563863</v>
      </c>
      <c r="V29">
        <v>8.7509917251755258</v>
      </c>
      <c r="W29">
        <v>14.703046286226472</v>
      </c>
      <c r="X29">
        <v>62.327794009882126</v>
      </c>
      <c r="Y29">
        <v>0</v>
      </c>
      <c r="Z29">
        <v>0.46474219999999988</v>
      </c>
      <c r="AA29">
        <v>5.9332102468354444</v>
      </c>
      <c r="AB29">
        <v>2.8157739999999993</v>
      </c>
      <c r="AC29">
        <v>0</v>
      </c>
      <c r="AD29">
        <v>3.6279906000000004</v>
      </c>
      <c r="AE29">
        <v>6.9625655931410755</v>
      </c>
      <c r="AF29">
        <v>18.147745061359032</v>
      </c>
      <c r="AG29">
        <v>24.642285360800003</v>
      </c>
      <c r="AH29">
        <v>39.531365864160506</v>
      </c>
      <c r="AI29">
        <v>0</v>
      </c>
      <c r="AJ29">
        <v>0</v>
      </c>
      <c r="AK29">
        <v>23.057408400000003</v>
      </c>
      <c r="AL29">
        <v>5.0037467999999992</v>
      </c>
      <c r="AM29">
        <v>2.2300929377344336</v>
      </c>
      <c r="AN29">
        <v>0</v>
      </c>
      <c r="AO29">
        <v>0</v>
      </c>
      <c r="AP29">
        <v>2.976716161640431</v>
      </c>
      <c r="AQ29">
        <v>29.6174307</v>
      </c>
      <c r="AR29">
        <v>0.93294759999999965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1015.8151391206395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487.42312186504222</v>
      </c>
      <c r="L30">
        <v>6.0399779388383585</v>
      </c>
      <c r="M30">
        <v>61.342772429378535</v>
      </c>
      <c r="N30">
        <v>49.912745203731411</v>
      </c>
      <c r="O30">
        <v>35.251503742949922</v>
      </c>
      <c r="P30">
        <v>26.479253138337562</v>
      </c>
      <c r="Q30">
        <v>9.2203689757027139</v>
      </c>
      <c r="R30">
        <v>17.905291325324836</v>
      </c>
      <c r="S30">
        <v>11.148803757384798</v>
      </c>
      <c r="T30">
        <v>0</v>
      </c>
      <c r="U30">
        <v>59.749516494563863</v>
      </c>
      <c r="V30">
        <v>8.7509917251755258</v>
      </c>
      <c r="W30">
        <v>14.703046286226472</v>
      </c>
      <c r="X30">
        <v>62.327794009882126</v>
      </c>
      <c r="Y30">
        <v>0</v>
      </c>
      <c r="Z30">
        <v>5.5099834353636341</v>
      </c>
      <c r="AA30">
        <v>11.873096510126583</v>
      </c>
      <c r="AB30">
        <v>16.691908078769689</v>
      </c>
      <c r="AC30">
        <v>0</v>
      </c>
      <c r="AD30">
        <v>6.6978288000000008</v>
      </c>
      <c r="AE30">
        <v>13.925130747077164</v>
      </c>
      <c r="AF30">
        <v>25.985467289553757</v>
      </c>
      <c r="AG30">
        <v>24.642285360800003</v>
      </c>
      <c r="AH30">
        <v>39.531365864160506</v>
      </c>
      <c r="AI30">
        <v>0</v>
      </c>
      <c r="AJ30">
        <v>0</v>
      </c>
      <c r="AK30">
        <v>23.057408400000003</v>
      </c>
      <c r="AL30">
        <v>40.029974399999993</v>
      </c>
      <c r="AM30">
        <v>3.3789287999999997</v>
      </c>
      <c r="AN30">
        <v>0</v>
      </c>
      <c r="AO30">
        <v>0</v>
      </c>
      <c r="AP30">
        <v>2.976716161640431</v>
      </c>
      <c r="AQ30">
        <v>29.6174307</v>
      </c>
      <c r="AR30">
        <v>11.195371199999995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1105.3680826400305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487.42312186504222</v>
      </c>
      <c r="L31">
        <v>6.0399779388383585</v>
      </c>
      <c r="M31">
        <v>61.342772429378535</v>
      </c>
      <c r="N31">
        <v>49.912745203731411</v>
      </c>
      <c r="O31">
        <v>35.251503742949922</v>
      </c>
      <c r="P31">
        <v>26.05081498862344</v>
      </c>
      <c r="Q31">
        <v>9.2203689757027139</v>
      </c>
      <c r="R31">
        <v>17.905291325324836</v>
      </c>
      <c r="S31">
        <v>11.148803757384798</v>
      </c>
      <c r="T31">
        <v>0</v>
      </c>
      <c r="U31">
        <v>59.749516494563863</v>
      </c>
      <c r="V31">
        <v>8.7509917251755258</v>
      </c>
      <c r="W31">
        <v>14.703046286226472</v>
      </c>
      <c r="X31">
        <v>62.327794009882126</v>
      </c>
      <c r="Y31">
        <v>0</v>
      </c>
      <c r="Z31">
        <v>5.5099834353636341</v>
      </c>
      <c r="AA31">
        <v>11.873096510126583</v>
      </c>
      <c r="AB31">
        <v>16.691908078769689</v>
      </c>
      <c r="AC31">
        <v>0</v>
      </c>
      <c r="AD31">
        <v>7.7203638808478434</v>
      </c>
      <c r="AE31">
        <v>13.925130747077164</v>
      </c>
      <c r="AF31">
        <v>25.985467289553757</v>
      </c>
      <c r="AG31">
        <v>24.784726176400003</v>
      </c>
      <c r="AH31">
        <v>39.531365864160506</v>
      </c>
      <c r="AI31">
        <v>0</v>
      </c>
      <c r="AJ31">
        <v>0</v>
      </c>
      <c r="AK31">
        <v>23.057408400000003</v>
      </c>
      <c r="AL31">
        <v>40.029974399999993</v>
      </c>
      <c r="AM31">
        <v>3.3789287999999997</v>
      </c>
      <c r="AN31">
        <v>0</v>
      </c>
      <c r="AO31">
        <v>0</v>
      </c>
      <c r="AP31">
        <v>0</v>
      </c>
      <c r="AQ31">
        <v>29.6174307</v>
      </c>
      <c r="AR31">
        <v>11.195371199999995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1103.1279042251235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487.42312186504222</v>
      </c>
      <c r="L32">
        <v>6.0399779388383585</v>
      </c>
      <c r="M32">
        <v>61.342772429378535</v>
      </c>
      <c r="N32">
        <v>49.912745203731411</v>
      </c>
      <c r="O32">
        <v>35.251503742949922</v>
      </c>
      <c r="P32">
        <v>26.05081498862344</v>
      </c>
      <c r="Q32">
        <v>9.2203689757027139</v>
      </c>
      <c r="R32">
        <v>17.905291325324836</v>
      </c>
      <c r="S32">
        <v>11.148803757384798</v>
      </c>
      <c r="T32">
        <v>0</v>
      </c>
      <c r="U32">
        <v>59.749516494563863</v>
      </c>
      <c r="V32">
        <v>8.7509917251755258</v>
      </c>
      <c r="W32">
        <v>14.703046286226472</v>
      </c>
      <c r="X32">
        <v>62.327794009882126</v>
      </c>
      <c r="Y32">
        <v>0</v>
      </c>
      <c r="Z32">
        <v>5.5099834353636341</v>
      </c>
      <c r="AA32">
        <v>11.873096510126583</v>
      </c>
      <c r="AB32">
        <v>16.691908078769689</v>
      </c>
      <c r="AC32">
        <v>0</v>
      </c>
      <c r="AD32">
        <v>7.7203638808478434</v>
      </c>
      <c r="AE32">
        <v>13.925130747077164</v>
      </c>
      <c r="AF32">
        <v>25.985467289553757</v>
      </c>
      <c r="AG32">
        <v>24.784726176400003</v>
      </c>
      <c r="AH32">
        <v>39.531365864160506</v>
      </c>
      <c r="AI32">
        <v>0</v>
      </c>
      <c r="AJ32">
        <v>0</v>
      </c>
      <c r="AK32">
        <v>23.057408400000003</v>
      </c>
      <c r="AL32">
        <v>40.029974399999993</v>
      </c>
      <c r="AM32">
        <v>3.3789287999999997</v>
      </c>
      <c r="AN32">
        <v>0</v>
      </c>
      <c r="AO32">
        <v>0</v>
      </c>
      <c r="AP32">
        <v>0</v>
      </c>
      <c r="AQ32">
        <v>29.6174307</v>
      </c>
      <c r="AR32">
        <v>0.93294759999999965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1092.8654806251236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487.42312186504222</v>
      </c>
      <c r="L33">
        <v>6.0399779388383585</v>
      </c>
      <c r="M33">
        <v>61.342772429378535</v>
      </c>
      <c r="N33">
        <v>49.912745203731411</v>
      </c>
      <c r="O33">
        <v>35.247759835238732</v>
      </c>
      <c r="P33">
        <v>26.050339825559348</v>
      </c>
      <c r="Q33">
        <v>9.2203689757027139</v>
      </c>
      <c r="R33">
        <v>17.905291325324836</v>
      </c>
      <c r="S33">
        <v>11.148803757384798</v>
      </c>
      <c r="T33">
        <v>0</v>
      </c>
      <c r="U33">
        <v>59.749516494563863</v>
      </c>
      <c r="V33">
        <v>8.7509917251755258</v>
      </c>
      <c r="W33">
        <v>14.703046286226472</v>
      </c>
      <c r="X33">
        <v>62.327794009882126</v>
      </c>
      <c r="Y33">
        <v>0</v>
      </c>
      <c r="Z33">
        <v>5.5099834353636341</v>
      </c>
      <c r="AA33">
        <v>11.873096510126583</v>
      </c>
      <c r="AB33">
        <v>16.691908078769689</v>
      </c>
      <c r="AC33">
        <v>0</v>
      </c>
      <c r="AD33">
        <v>11.580546040878124</v>
      </c>
      <c r="AE33">
        <v>13.925130747077164</v>
      </c>
      <c r="AF33">
        <v>25.985467289553757</v>
      </c>
      <c r="AG33">
        <v>24.927166992000007</v>
      </c>
      <c r="AH33">
        <v>39.531365864160506</v>
      </c>
      <c r="AI33">
        <v>0</v>
      </c>
      <c r="AJ33">
        <v>0</v>
      </c>
      <c r="AK33">
        <v>23.057408400000003</v>
      </c>
      <c r="AL33">
        <v>30.022480799999997</v>
      </c>
      <c r="AM33">
        <v>3.3789287999999997</v>
      </c>
      <c r="AN33">
        <v>0</v>
      </c>
      <c r="AO33">
        <v>0</v>
      </c>
      <c r="AP33">
        <v>0</v>
      </c>
      <c r="AQ33">
        <v>29.6174307</v>
      </c>
      <c r="AR33">
        <v>0.55976873568840557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1086.4832120656672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487.42312186504222</v>
      </c>
      <c r="L34">
        <v>6.0399779388383585</v>
      </c>
      <c r="M34">
        <v>61.342772429378535</v>
      </c>
      <c r="N34">
        <v>49.912745203731411</v>
      </c>
      <c r="O34">
        <v>35.250272612642902</v>
      </c>
      <c r="P34">
        <v>26.050339825559348</v>
      </c>
      <c r="Q34">
        <v>9.2203689757027139</v>
      </c>
      <c r="R34">
        <v>17.905291325324836</v>
      </c>
      <c r="S34">
        <v>11.148803757384798</v>
      </c>
      <c r="T34">
        <v>0</v>
      </c>
      <c r="U34">
        <v>59.749516494563863</v>
      </c>
      <c r="V34">
        <v>8.7509917251755258</v>
      </c>
      <c r="W34">
        <v>14.703046286226472</v>
      </c>
      <c r="X34">
        <v>62.327794009882126</v>
      </c>
      <c r="Y34">
        <v>0</v>
      </c>
      <c r="Z34">
        <v>5.5099834353636341</v>
      </c>
      <c r="AA34">
        <v>5.9365480354430398</v>
      </c>
      <c r="AB34">
        <v>11.127938865566389</v>
      </c>
      <c r="AC34">
        <v>0</v>
      </c>
      <c r="AD34">
        <v>11.580546040878124</v>
      </c>
      <c r="AE34">
        <v>13.925130747077164</v>
      </c>
      <c r="AF34">
        <v>25.985467289553757</v>
      </c>
      <c r="AG34">
        <v>24.927166992000007</v>
      </c>
      <c r="AH34">
        <v>39.531365864160506</v>
      </c>
      <c r="AI34">
        <v>0</v>
      </c>
      <c r="AJ34">
        <v>0</v>
      </c>
      <c r="AK34">
        <v>23.057408400000003</v>
      </c>
      <c r="AL34">
        <v>30.022480799999997</v>
      </c>
      <c r="AM34">
        <v>3.3789287999999997</v>
      </c>
      <c r="AN34">
        <v>0</v>
      </c>
      <c r="AO34">
        <v>0</v>
      </c>
      <c r="AP34">
        <v>0</v>
      </c>
      <c r="AQ34">
        <v>29.6174307</v>
      </c>
      <c r="AR34">
        <v>0.55976873568840557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1074.9852071551843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487.42312186504222</v>
      </c>
      <c r="L35">
        <v>6.0399779388383585</v>
      </c>
      <c r="M35">
        <v>61.342772429378535</v>
      </c>
      <c r="N35">
        <v>49.912745203731411</v>
      </c>
      <c r="O35">
        <v>35.250272612642902</v>
      </c>
      <c r="P35">
        <v>26.050339825559348</v>
      </c>
      <c r="Q35">
        <v>9.2203689757027139</v>
      </c>
      <c r="R35">
        <v>17.905291325324836</v>
      </c>
      <c r="S35">
        <v>11.148803757384798</v>
      </c>
      <c r="T35">
        <v>0</v>
      </c>
      <c r="U35">
        <v>59.749516494563863</v>
      </c>
      <c r="V35">
        <v>8.7509917251755258</v>
      </c>
      <c r="W35">
        <v>14.703046286226472</v>
      </c>
      <c r="X35">
        <v>62.327794009882126</v>
      </c>
      <c r="Y35">
        <v>0</v>
      </c>
      <c r="Z35">
        <v>5.5099834353636341</v>
      </c>
      <c r="AA35">
        <v>5.9365480354430398</v>
      </c>
      <c r="AB35">
        <v>11.127938865566389</v>
      </c>
      <c r="AC35">
        <v>0</v>
      </c>
      <c r="AD35">
        <v>7.7203638808478434</v>
      </c>
      <c r="AE35">
        <v>13.925130747077164</v>
      </c>
      <c r="AF35">
        <v>25.985467289553757</v>
      </c>
      <c r="AG35">
        <v>25.069607807600001</v>
      </c>
      <c r="AH35">
        <v>39.531365864160506</v>
      </c>
      <c r="AI35">
        <v>0</v>
      </c>
      <c r="AJ35">
        <v>0</v>
      </c>
      <c r="AK35">
        <v>23.057408400000003</v>
      </c>
      <c r="AL35">
        <v>30.022480799999997</v>
      </c>
      <c r="AM35">
        <v>3.3789287999999997</v>
      </c>
      <c r="AN35">
        <v>0</v>
      </c>
      <c r="AO35">
        <v>0</v>
      </c>
      <c r="AP35">
        <v>0</v>
      </c>
      <c r="AQ35">
        <v>29.6174307</v>
      </c>
      <c r="AR35">
        <v>0.55976873568840557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1071.2674658107542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487.42312186504222</v>
      </c>
      <c r="L36">
        <v>6.0399779388383585</v>
      </c>
      <c r="M36">
        <v>61.342772429378535</v>
      </c>
      <c r="N36">
        <v>49.912745203731411</v>
      </c>
      <c r="O36">
        <v>35.250272612642902</v>
      </c>
      <c r="P36">
        <v>26.050339825559348</v>
      </c>
      <c r="Q36">
        <v>9.2203689757027139</v>
      </c>
      <c r="R36">
        <v>17.905291325324836</v>
      </c>
      <c r="S36">
        <v>11.148803757384798</v>
      </c>
      <c r="T36">
        <v>0</v>
      </c>
      <c r="U36">
        <v>59.749516494563863</v>
      </c>
      <c r="V36">
        <v>8.7509917251755258</v>
      </c>
      <c r="W36">
        <v>14.703046286226472</v>
      </c>
      <c r="X36">
        <v>62.327794009882126</v>
      </c>
      <c r="Y36">
        <v>0</v>
      </c>
      <c r="Z36">
        <v>0</v>
      </c>
      <c r="AA36">
        <v>3.6719540000000013</v>
      </c>
      <c r="AB36">
        <v>1.4078869999999997</v>
      </c>
      <c r="AC36">
        <v>0</v>
      </c>
      <c r="AD36">
        <v>6.6978288000000008</v>
      </c>
      <c r="AE36">
        <v>13.925130747077164</v>
      </c>
      <c r="AF36">
        <v>18.147745061359032</v>
      </c>
      <c r="AG36">
        <v>25.069607807600001</v>
      </c>
      <c r="AH36">
        <v>39.531365864160506</v>
      </c>
      <c r="AI36">
        <v>0</v>
      </c>
      <c r="AJ36">
        <v>0</v>
      </c>
      <c r="AK36">
        <v>23.057408400000003</v>
      </c>
      <c r="AL36">
        <v>5.0037467999999992</v>
      </c>
      <c r="AM36">
        <v>2.2300929377344336</v>
      </c>
      <c r="AN36">
        <v>0</v>
      </c>
      <c r="AO36">
        <v>0</v>
      </c>
      <c r="AP36">
        <v>0</v>
      </c>
      <c r="AQ36">
        <v>29.6174307</v>
      </c>
      <c r="AR36">
        <v>0.55976873568840557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1018.7450093030729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487.42312186504222</v>
      </c>
      <c r="L37">
        <v>6.0399779388383585</v>
      </c>
      <c r="M37">
        <v>61.342772429378535</v>
      </c>
      <c r="N37">
        <v>49.912745203731411</v>
      </c>
      <c r="O37">
        <v>35.250272612642902</v>
      </c>
      <c r="P37">
        <v>26.050339825559348</v>
      </c>
      <c r="Q37">
        <v>9.2203689757027139</v>
      </c>
      <c r="R37">
        <v>17.905291325324836</v>
      </c>
      <c r="S37">
        <v>11.148803757384798</v>
      </c>
      <c r="T37">
        <v>0</v>
      </c>
      <c r="U37">
        <v>59.749516494563863</v>
      </c>
      <c r="V37">
        <v>8.7509917251755258</v>
      </c>
      <c r="W37">
        <v>14.703046286226472</v>
      </c>
      <c r="X37">
        <v>62.327794009882126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3.6279906000000004</v>
      </c>
      <c r="AE37">
        <v>13.925130747077164</v>
      </c>
      <c r="AF37">
        <v>18.147745061359032</v>
      </c>
      <c r="AG37">
        <v>25.212048623200005</v>
      </c>
      <c r="AH37">
        <v>29.608512959999999</v>
      </c>
      <c r="AI37">
        <v>0</v>
      </c>
      <c r="AJ37">
        <v>0</v>
      </c>
      <c r="AK37">
        <v>23.057408400000003</v>
      </c>
      <c r="AL37">
        <v>1.0007495092082614</v>
      </c>
      <c r="AM37">
        <v>0</v>
      </c>
      <c r="AN37">
        <v>0</v>
      </c>
      <c r="AO37">
        <v>0</v>
      </c>
      <c r="AP37">
        <v>0</v>
      </c>
      <c r="AQ37">
        <v>19.744953799999998</v>
      </c>
      <c r="AR37">
        <v>0.55976873568840557</v>
      </c>
      <c r="AS37">
        <v>1.9892234243235207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986.6985743103096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487.42312186504222</v>
      </c>
      <c r="L38">
        <v>6.0399779388383585</v>
      </c>
      <c r="M38">
        <v>61.342772429378535</v>
      </c>
      <c r="N38">
        <v>49.912745203731411</v>
      </c>
      <c r="O38">
        <v>35.250272612642902</v>
      </c>
      <c r="P38">
        <v>26.050339825559348</v>
      </c>
      <c r="Q38">
        <v>9.2203689757027139</v>
      </c>
      <c r="R38">
        <v>17.905291325324836</v>
      </c>
      <c r="S38">
        <v>11.148803757384798</v>
      </c>
      <c r="T38">
        <v>0</v>
      </c>
      <c r="U38">
        <v>59.749516494563863</v>
      </c>
      <c r="V38">
        <v>8.7509917251755258</v>
      </c>
      <c r="W38">
        <v>14.703046286226472</v>
      </c>
      <c r="X38">
        <v>62.327794009882126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13.925130747077164</v>
      </c>
      <c r="AF38">
        <v>12.098496938640974</v>
      </c>
      <c r="AG38">
        <v>25.212048623200005</v>
      </c>
      <c r="AH38">
        <v>18.405291839999997</v>
      </c>
      <c r="AI38">
        <v>0</v>
      </c>
      <c r="AJ38">
        <v>0</v>
      </c>
      <c r="AK38">
        <v>23.057408400000003</v>
      </c>
      <c r="AL38">
        <v>1.0007495092082614</v>
      </c>
      <c r="AM38">
        <v>0</v>
      </c>
      <c r="AN38">
        <v>0</v>
      </c>
      <c r="AO38">
        <v>0</v>
      </c>
      <c r="AP38">
        <v>0</v>
      </c>
      <c r="AQ38">
        <v>19.744953799999998</v>
      </c>
      <c r="AR38">
        <v>11.195371199999995</v>
      </c>
      <c r="AS38">
        <v>1.9892234243235207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976.45371693190316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487.42312186504222</v>
      </c>
      <c r="L39">
        <v>6.0399779388383585</v>
      </c>
      <c r="M39">
        <v>61.342772429378535</v>
      </c>
      <c r="N39">
        <v>49.912745203731411</v>
      </c>
      <c r="O39">
        <v>35.250272612642902</v>
      </c>
      <c r="P39">
        <v>26.050339825559348</v>
      </c>
      <c r="Q39">
        <v>9.2203689757027139</v>
      </c>
      <c r="R39">
        <v>17.905291325324836</v>
      </c>
      <c r="S39">
        <v>11.148803757384798</v>
      </c>
      <c r="T39">
        <v>0</v>
      </c>
      <c r="U39">
        <v>59.749516494563863</v>
      </c>
      <c r="V39">
        <v>8.7509917251755258</v>
      </c>
      <c r="W39">
        <v>14.703046286226472</v>
      </c>
      <c r="X39">
        <v>62.327794009882126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6.9625655931410755</v>
      </c>
      <c r="AF39">
        <v>12.098496938640974</v>
      </c>
      <c r="AG39">
        <v>25.354490132000002</v>
      </c>
      <c r="AH39">
        <v>18.405291839999997</v>
      </c>
      <c r="AI39">
        <v>0</v>
      </c>
      <c r="AJ39">
        <v>0</v>
      </c>
      <c r="AK39">
        <v>23.057408400000003</v>
      </c>
      <c r="AL39">
        <v>1.0007495092082614</v>
      </c>
      <c r="AM39">
        <v>0</v>
      </c>
      <c r="AN39">
        <v>0</v>
      </c>
      <c r="AO39">
        <v>0</v>
      </c>
      <c r="AP39">
        <v>0</v>
      </c>
      <c r="AQ39">
        <v>19.744953799999998</v>
      </c>
      <c r="AR39">
        <v>11.195371199999995</v>
      </c>
      <c r="AS39">
        <v>1.9892234243235207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969.63359328676711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487.42312186504222</v>
      </c>
      <c r="L40">
        <v>6.0399779388383585</v>
      </c>
      <c r="M40">
        <v>61.342772429378535</v>
      </c>
      <c r="N40">
        <v>49.912745203731411</v>
      </c>
      <c r="O40">
        <v>35.250272612642902</v>
      </c>
      <c r="P40">
        <v>26.050339825559348</v>
      </c>
      <c r="Q40">
        <v>9.2203689757027139</v>
      </c>
      <c r="R40">
        <v>17.905291325324836</v>
      </c>
      <c r="S40">
        <v>11.148803757384798</v>
      </c>
      <c r="T40">
        <v>0</v>
      </c>
      <c r="U40">
        <v>59.749516494563863</v>
      </c>
      <c r="V40">
        <v>8.7509917251755258</v>
      </c>
      <c r="W40">
        <v>14.703046286226472</v>
      </c>
      <c r="X40">
        <v>62.327794009882126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6.9625655931410755</v>
      </c>
      <c r="AF40">
        <v>12.098496938640974</v>
      </c>
      <c r="AG40">
        <v>25.354490132000002</v>
      </c>
      <c r="AH40">
        <v>8.8025308799999991</v>
      </c>
      <c r="AI40">
        <v>0</v>
      </c>
      <c r="AJ40">
        <v>0</v>
      </c>
      <c r="AK40">
        <v>23.057408400000003</v>
      </c>
      <c r="AL40">
        <v>1.0007495092082614</v>
      </c>
      <c r="AM40">
        <v>0</v>
      </c>
      <c r="AN40">
        <v>0</v>
      </c>
      <c r="AO40">
        <v>0</v>
      </c>
      <c r="AP40">
        <v>0</v>
      </c>
      <c r="AQ40">
        <v>19.744953799999998</v>
      </c>
      <c r="AR40">
        <v>11.195371199999995</v>
      </c>
      <c r="AS40">
        <v>1.9892234243235207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960.03083232676704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487.42312186504222</v>
      </c>
      <c r="L41">
        <v>6.0399779388383585</v>
      </c>
      <c r="M41">
        <v>61.342772429378535</v>
      </c>
      <c r="N41">
        <v>49.912745203731411</v>
      </c>
      <c r="O41">
        <v>35.250272612642902</v>
      </c>
      <c r="P41">
        <v>26.050339825559348</v>
      </c>
      <c r="Q41">
        <v>9.2203689757027139</v>
      </c>
      <c r="R41">
        <v>17.905291325324836</v>
      </c>
      <c r="S41">
        <v>11.148803757384798</v>
      </c>
      <c r="T41">
        <v>0</v>
      </c>
      <c r="U41">
        <v>59.749516494563863</v>
      </c>
      <c r="V41">
        <v>8.7509917251755258</v>
      </c>
      <c r="W41">
        <v>14.703046286226472</v>
      </c>
      <c r="X41">
        <v>62.327794009882126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6.9625655931410755</v>
      </c>
      <c r="AF41">
        <v>12.098496938640974</v>
      </c>
      <c r="AG41">
        <v>25.496930947599999</v>
      </c>
      <c r="AH41">
        <v>8.8025308799999991</v>
      </c>
      <c r="AI41">
        <v>0</v>
      </c>
      <c r="AJ41">
        <v>0</v>
      </c>
      <c r="AK41">
        <v>23.057408400000003</v>
      </c>
      <c r="AL41">
        <v>1.0007495092082614</v>
      </c>
      <c r="AM41">
        <v>0</v>
      </c>
      <c r="AN41">
        <v>0</v>
      </c>
      <c r="AO41">
        <v>0</v>
      </c>
      <c r="AP41">
        <v>0</v>
      </c>
      <c r="AQ41">
        <v>19.744953799999998</v>
      </c>
      <c r="AR41">
        <v>0.93294759999999965</v>
      </c>
      <c r="AS41">
        <v>1.9892234243235207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949.91084954236715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487.42312186504222</v>
      </c>
      <c r="L42">
        <v>6.0399779388383585</v>
      </c>
      <c r="M42">
        <v>61.342772429378535</v>
      </c>
      <c r="N42">
        <v>49.912745203731411</v>
      </c>
      <c r="O42">
        <v>35.250272612642902</v>
      </c>
      <c r="P42">
        <v>26.050339825559348</v>
      </c>
      <c r="Q42">
        <v>9.2203689757027139</v>
      </c>
      <c r="R42">
        <v>17.905291325324836</v>
      </c>
      <c r="S42">
        <v>11.148803757384798</v>
      </c>
      <c r="T42">
        <v>0</v>
      </c>
      <c r="U42">
        <v>59.749516494563863</v>
      </c>
      <c r="V42">
        <v>8.7509917251755258</v>
      </c>
      <c r="W42">
        <v>14.703046286226472</v>
      </c>
      <c r="X42">
        <v>62.327794009882126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6.9625655931410755</v>
      </c>
      <c r="AF42">
        <v>12.098496938640974</v>
      </c>
      <c r="AG42">
        <v>25.496930947599999</v>
      </c>
      <c r="AH42">
        <v>0</v>
      </c>
      <c r="AI42">
        <v>0</v>
      </c>
      <c r="AJ42">
        <v>0</v>
      </c>
      <c r="AK42">
        <v>23.057408400000003</v>
      </c>
      <c r="AL42">
        <v>1.0007495092082614</v>
      </c>
      <c r="AM42">
        <v>0</v>
      </c>
      <c r="AN42">
        <v>0</v>
      </c>
      <c r="AO42">
        <v>0</v>
      </c>
      <c r="AP42">
        <v>0</v>
      </c>
      <c r="AQ42">
        <v>19.744953799999998</v>
      </c>
      <c r="AR42">
        <v>0.65306323215579676</v>
      </c>
      <c r="AS42">
        <v>1.9892234243235207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940.82843429452294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487.42312186504222</v>
      </c>
      <c r="L43">
        <v>6.0399779388383585</v>
      </c>
      <c r="M43">
        <v>61.342772429378535</v>
      </c>
      <c r="N43">
        <v>49.912745203731411</v>
      </c>
      <c r="O43">
        <v>35.250272612642902</v>
      </c>
      <c r="P43">
        <v>26.050339825559348</v>
      </c>
      <c r="Q43">
        <v>9.2203689757027139</v>
      </c>
      <c r="R43">
        <v>17.905291325324836</v>
      </c>
      <c r="S43">
        <v>11.148803757384798</v>
      </c>
      <c r="T43">
        <v>0</v>
      </c>
      <c r="U43">
        <v>59.749516494563863</v>
      </c>
      <c r="V43">
        <v>8.7509917251755258</v>
      </c>
      <c r="W43">
        <v>14.703046286226472</v>
      </c>
      <c r="X43">
        <v>62.327794009882126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6.9625655931410755</v>
      </c>
      <c r="AF43">
        <v>6.0492481227180539</v>
      </c>
      <c r="AG43">
        <v>25.639371763200003</v>
      </c>
      <c r="AH43">
        <v>0</v>
      </c>
      <c r="AI43">
        <v>0</v>
      </c>
      <c r="AJ43">
        <v>0</v>
      </c>
      <c r="AK43">
        <v>23.057408400000003</v>
      </c>
      <c r="AL43">
        <v>1.0007495092082614</v>
      </c>
      <c r="AM43">
        <v>0</v>
      </c>
      <c r="AN43">
        <v>0</v>
      </c>
      <c r="AO43">
        <v>0</v>
      </c>
      <c r="AP43">
        <v>0</v>
      </c>
      <c r="AQ43">
        <v>19.744953799999998</v>
      </c>
      <c r="AR43">
        <v>0.55976873568840557</v>
      </c>
      <c r="AS43">
        <v>1.9892234243235207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934.82833179773252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487.42312186504222</v>
      </c>
      <c r="L44">
        <v>6.0399779388383585</v>
      </c>
      <c r="M44">
        <v>61.342772429378535</v>
      </c>
      <c r="N44">
        <v>49.912745203731411</v>
      </c>
      <c r="O44">
        <v>35.250272612642902</v>
      </c>
      <c r="P44">
        <v>26.050339825559348</v>
      </c>
      <c r="Q44">
        <v>9.2203689757027139</v>
      </c>
      <c r="R44">
        <v>17.905291325324836</v>
      </c>
      <c r="S44">
        <v>11.148803757384798</v>
      </c>
      <c r="T44">
        <v>0</v>
      </c>
      <c r="U44">
        <v>59.749516494563863</v>
      </c>
      <c r="V44">
        <v>8.7509917251755258</v>
      </c>
      <c r="W44">
        <v>14.703046286226472</v>
      </c>
      <c r="X44">
        <v>62.327794009882126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6.0492481227180539</v>
      </c>
      <c r="AG44">
        <v>25.639371763200003</v>
      </c>
      <c r="AH44">
        <v>0</v>
      </c>
      <c r="AI44">
        <v>0</v>
      </c>
      <c r="AJ44">
        <v>0</v>
      </c>
      <c r="AK44">
        <v>23.057408400000003</v>
      </c>
      <c r="AL44">
        <v>1.0007495092082614</v>
      </c>
      <c r="AM44">
        <v>0</v>
      </c>
      <c r="AN44">
        <v>0</v>
      </c>
      <c r="AO44">
        <v>0</v>
      </c>
      <c r="AP44">
        <v>0</v>
      </c>
      <c r="AQ44">
        <v>19.744953799999998</v>
      </c>
      <c r="AR44">
        <v>0.55976873568840557</v>
      </c>
      <c r="AS44">
        <v>1.9892234243235207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927.86576620459141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487.42312186504222</v>
      </c>
      <c r="L45">
        <v>6.0399779388383585</v>
      </c>
      <c r="M45">
        <v>61.342772429378535</v>
      </c>
      <c r="N45">
        <v>49.912745203731411</v>
      </c>
      <c r="O45">
        <v>35.250272612642902</v>
      </c>
      <c r="P45">
        <v>26.050339825559348</v>
      </c>
      <c r="Q45">
        <v>9.2203689757027139</v>
      </c>
      <c r="R45">
        <v>17.905291325324836</v>
      </c>
      <c r="S45">
        <v>11.148803757384798</v>
      </c>
      <c r="T45">
        <v>0</v>
      </c>
      <c r="U45">
        <v>59.749516494563863</v>
      </c>
      <c r="V45">
        <v>8.7509917251755258</v>
      </c>
      <c r="W45">
        <v>14.703046286226472</v>
      </c>
      <c r="X45">
        <v>62.327794009882126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6.0492481227180539</v>
      </c>
      <c r="AG45">
        <v>25.781812578800004</v>
      </c>
      <c r="AH45">
        <v>0</v>
      </c>
      <c r="AI45">
        <v>0</v>
      </c>
      <c r="AJ45">
        <v>0</v>
      </c>
      <c r="AK45">
        <v>23.057408400000003</v>
      </c>
      <c r="AL45">
        <v>1.0007495092082614</v>
      </c>
      <c r="AM45">
        <v>0</v>
      </c>
      <c r="AN45">
        <v>0</v>
      </c>
      <c r="AO45">
        <v>0</v>
      </c>
      <c r="AP45">
        <v>0</v>
      </c>
      <c r="AQ45">
        <v>19.744953799999998</v>
      </c>
      <c r="AR45">
        <v>0.55976873568840557</v>
      </c>
      <c r="AS45">
        <v>1.9892234243235207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928.00820702019143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487.42312186504222</v>
      </c>
      <c r="L46">
        <v>6.0399779388383585</v>
      </c>
      <c r="M46">
        <v>61.342772429378535</v>
      </c>
      <c r="N46">
        <v>49.912745203731411</v>
      </c>
      <c r="O46">
        <v>35.250272612642902</v>
      </c>
      <c r="P46">
        <v>26.050339825559348</v>
      </c>
      <c r="Q46">
        <v>9.2203689757027139</v>
      </c>
      <c r="R46">
        <v>17.905291325324836</v>
      </c>
      <c r="S46">
        <v>11.148803757384798</v>
      </c>
      <c r="T46">
        <v>0</v>
      </c>
      <c r="U46">
        <v>59.749516494563863</v>
      </c>
      <c r="V46">
        <v>8.7509917251755258</v>
      </c>
      <c r="W46">
        <v>14.703046286226472</v>
      </c>
      <c r="X46">
        <v>62.327794009882126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6.0492481227180539</v>
      </c>
      <c r="AG46">
        <v>25.781812578800004</v>
      </c>
      <c r="AH46">
        <v>0</v>
      </c>
      <c r="AI46">
        <v>0</v>
      </c>
      <c r="AJ46">
        <v>0</v>
      </c>
      <c r="AK46">
        <v>23.057408400000003</v>
      </c>
      <c r="AL46">
        <v>1.0007495092082614</v>
      </c>
      <c r="AM46">
        <v>0</v>
      </c>
      <c r="AN46">
        <v>0</v>
      </c>
      <c r="AO46">
        <v>0</v>
      </c>
      <c r="AP46">
        <v>0</v>
      </c>
      <c r="AQ46">
        <v>12.603161999999999</v>
      </c>
      <c r="AR46">
        <v>0.55976873568840557</v>
      </c>
      <c r="AS46">
        <v>1.9892234243235207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920.86641522019147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487.42312186504222</v>
      </c>
      <c r="L47">
        <v>6.0399779388383585</v>
      </c>
      <c r="M47">
        <v>61.342772429378535</v>
      </c>
      <c r="N47">
        <v>49.912745203731411</v>
      </c>
      <c r="O47">
        <v>35.250272612642902</v>
      </c>
      <c r="P47">
        <v>26.050339825559348</v>
      </c>
      <c r="Q47">
        <v>9.2203689757027139</v>
      </c>
      <c r="R47">
        <v>17.905291325324836</v>
      </c>
      <c r="S47">
        <v>11.148803757384798</v>
      </c>
      <c r="T47">
        <v>0</v>
      </c>
      <c r="U47">
        <v>59.749516494563863</v>
      </c>
      <c r="V47">
        <v>8.7509917251755258</v>
      </c>
      <c r="W47">
        <v>14.703046286226472</v>
      </c>
      <c r="X47">
        <v>62.327794009882126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6.0492481227180539</v>
      </c>
      <c r="AG47">
        <v>25.924253394400001</v>
      </c>
      <c r="AH47">
        <v>0</v>
      </c>
      <c r="AI47">
        <v>0</v>
      </c>
      <c r="AJ47">
        <v>0</v>
      </c>
      <c r="AK47">
        <v>23.057408400000003</v>
      </c>
      <c r="AL47">
        <v>1.0007495092082614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11.195371199999995</v>
      </c>
      <c r="AS47">
        <v>3.5237675727029436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920.57584064848243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487.42312186504222</v>
      </c>
      <c r="L48">
        <v>6.0399779388383585</v>
      </c>
      <c r="M48">
        <v>61.342772429378535</v>
      </c>
      <c r="N48">
        <v>49.912745203731411</v>
      </c>
      <c r="O48">
        <v>35.250272612642902</v>
      </c>
      <c r="P48">
        <v>26.050339825559348</v>
      </c>
      <c r="Q48">
        <v>9.2203689757027139</v>
      </c>
      <c r="R48">
        <v>17.905291325324836</v>
      </c>
      <c r="S48">
        <v>11.148803757384798</v>
      </c>
      <c r="T48">
        <v>0</v>
      </c>
      <c r="U48">
        <v>59.749516494563863</v>
      </c>
      <c r="V48">
        <v>8.7509917251755258</v>
      </c>
      <c r="W48">
        <v>14.703046286226472</v>
      </c>
      <c r="X48">
        <v>62.327794009882126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6.0492481227180539</v>
      </c>
      <c r="AG48">
        <v>25.924253394400001</v>
      </c>
      <c r="AH48">
        <v>0</v>
      </c>
      <c r="AI48">
        <v>0</v>
      </c>
      <c r="AJ48">
        <v>0</v>
      </c>
      <c r="AK48">
        <v>23.057408400000003</v>
      </c>
      <c r="AL48">
        <v>1.0007495092082614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11.195371199999995</v>
      </c>
      <c r="AS48">
        <v>3.5237675727029436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920.57584064848243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487.42312186504222</v>
      </c>
      <c r="L49">
        <v>6.0399779388383585</v>
      </c>
      <c r="M49">
        <v>61.342772429378535</v>
      </c>
      <c r="N49">
        <v>49.912745203731411</v>
      </c>
      <c r="O49">
        <v>35.250272612642902</v>
      </c>
      <c r="P49">
        <v>26.050339825559348</v>
      </c>
      <c r="Q49">
        <v>9.2203689757027139</v>
      </c>
      <c r="R49">
        <v>17.905291325324836</v>
      </c>
      <c r="S49">
        <v>11.148803757384798</v>
      </c>
      <c r="T49">
        <v>0</v>
      </c>
      <c r="U49">
        <v>59.749516494563863</v>
      </c>
      <c r="V49">
        <v>8.7509917251755258</v>
      </c>
      <c r="W49">
        <v>14.703046286226472</v>
      </c>
      <c r="X49">
        <v>62.327794009882126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6.0492481227180539</v>
      </c>
      <c r="AG49">
        <v>26.066694903200002</v>
      </c>
      <c r="AH49">
        <v>0</v>
      </c>
      <c r="AI49">
        <v>0</v>
      </c>
      <c r="AJ49">
        <v>0</v>
      </c>
      <c r="AK49">
        <v>23.057408400000003</v>
      </c>
      <c r="AL49">
        <v>1.0007495092082614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1.1661844999999997</v>
      </c>
      <c r="AS49">
        <v>3.5237675727029436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910.68909545728241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487.42312186504222</v>
      </c>
      <c r="L50">
        <v>6.0399779388383585</v>
      </c>
      <c r="M50">
        <v>61.342772429378535</v>
      </c>
      <c r="N50">
        <v>49.912745203731411</v>
      </c>
      <c r="O50">
        <v>35.250272612642902</v>
      </c>
      <c r="P50">
        <v>26.050339825559348</v>
      </c>
      <c r="Q50">
        <v>9.2203689757027139</v>
      </c>
      <c r="R50">
        <v>17.905291325324836</v>
      </c>
      <c r="S50">
        <v>11.148803757384798</v>
      </c>
      <c r="T50">
        <v>0</v>
      </c>
      <c r="U50">
        <v>59.749516494563863</v>
      </c>
      <c r="V50">
        <v>8.7509917251755258</v>
      </c>
      <c r="W50">
        <v>14.703046286226472</v>
      </c>
      <c r="X50">
        <v>62.327794009882126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6.0492481227180539</v>
      </c>
      <c r="AG50">
        <v>26.066694903200002</v>
      </c>
      <c r="AH50">
        <v>0</v>
      </c>
      <c r="AI50">
        <v>0</v>
      </c>
      <c r="AJ50">
        <v>0</v>
      </c>
      <c r="AK50">
        <v>23.057408400000003</v>
      </c>
      <c r="AL50">
        <v>1.0007495092082614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0.55976873568840557</v>
      </c>
      <c r="AS50">
        <v>3.5237675727029436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910.08267969297083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487.42147816676493</v>
      </c>
      <c r="L51">
        <v>6.0399779388383585</v>
      </c>
      <c r="M51">
        <v>61.342772429378535</v>
      </c>
      <c r="N51">
        <v>49.912745203731411</v>
      </c>
      <c r="O51">
        <v>35.250272612642902</v>
      </c>
      <c r="P51">
        <v>26.050339825559348</v>
      </c>
      <c r="Q51">
        <v>9.2203689757027139</v>
      </c>
      <c r="R51">
        <v>17.905291325324836</v>
      </c>
      <c r="S51">
        <v>11.148803757384798</v>
      </c>
      <c r="T51">
        <v>0</v>
      </c>
      <c r="U51">
        <v>59.749516494563863</v>
      </c>
      <c r="V51">
        <v>8.7509917251755258</v>
      </c>
      <c r="W51">
        <v>14.703046286226472</v>
      </c>
      <c r="X51">
        <v>62.327794009882126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26.209135718800002</v>
      </c>
      <c r="AH51">
        <v>0</v>
      </c>
      <c r="AI51">
        <v>0</v>
      </c>
      <c r="AJ51">
        <v>0</v>
      </c>
      <c r="AK51">
        <v>23.057408400000003</v>
      </c>
      <c r="AL51">
        <v>1.0007495092082614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0.55976873568840557</v>
      </c>
      <c r="AS51">
        <v>1.9323885697294083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902.58284968460191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487.63215481336488</v>
      </c>
      <c r="L52">
        <v>6.0399779388383585</v>
      </c>
      <c r="M52">
        <v>61.342772429378535</v>
      </c>
      <c r="N52">
        <v>49.912745203731411</v>
      </c>
      <c r="O52">
        <v>35.250272612642902</v>
      </c>
      <c r="P52">
        <v>26.050339825559348</v>
      </c>
      <c r="Q52">
        <v>9.2203689757027139</v>
      </c>
      <c r="R52">
        <v>17.905291325324836</v>
      </c>
      <c r="S52">
        <v>11.148803757384798</v>
      </c>
      <c r="T52">
        <v>0</v>
      </c>
      <c r="U52">
        <v>59.749516494563863</v>
      </c>
      <c r="V52">
        <v>8.7509917251755258</v>
      </c>
      <c r="W52">
        <v>14.703046286226472</v>
      </c>
      <c r="X52">
        <v>62.327794009882126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26.209135718800002</v>
      </c>
      <c r="AH52">
        <v>0</v>
      </c>
      <c r="AI52">
        <v>0</v>
      </c>
      <c r="AJ52">
        <v>0</v>
      </c>
      <c r="AK52">
        <v>23.057408400000003</v>
      </c>
      <c r="AL52">
        <v>1.0007495092082614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0.55976873568840557</v>
      </c>
      <c r="AS52">
        <v>1.9323885697294083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902.79352633120186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487.63215481336488</v>
      </c>
      <c r="L53">
        <v>6.0399779388383585</v>
      </c>
      <c r="M53">
        <v>61.342772429378535</v>
      </c>
      <c r="N53">
        <v>49.912745203731411</v>
      </c>
      <c r="O53">
        <v>35.250272612642902</v>
      </c>
      <c r="P53">
        <v>26.050339825559348</v>
      </c>
      <c r="Q53">
        <v>9.2203689757027139</v>
      </c>
      <c r="R53">
        <v>17.905291325324836</v>
      </c>
      <c r="S53">
        <v>11.148803757384798</v>
      </c>
      <c r="T53">
        <v>0</v>
      </c>
      <c r="U53">
        <v>59.749516494563863</v>
      </c>
      <c r="V53">
        <v>8.7509917251755258</v>
      </c>
      <c r="W53">
        <v>14.703046286226472</v>
      </c>
      <c r="X53">
        <v>62.327794009882126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26.351576534400007</v>
      </c>
      <c r="AH53">
        <v>0</v>
      </c>
      <c r="AI53">
        <v>0</v>
      </c>
      <c r="AJ53">
        <v>0</v>
      </c>
      <c r="AK53">
        <v>23.057408400000003</v>
      </c>
      <c r="AL53">
        <v>1.0007495092082614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0.55976873568840557</v>
      </c>
      <c r="AS53">
        <v>1.9323885697294083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902.93596714680189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487.63942743350748</v>
      </c>
      <c r="L54">
        <v>6.0399779388383585</v>
      </c>
      <c r="M54">
        <v>61.342772429378535</v>
      </c>
      <c r="N54">
        <v>49.912745203731411</v>
      </c>
      <c r="O54">
        <v>35.250272612642902</v>
      </c>
      <c r="P54">
        <v>26.050339825559348</v>
      </c>
      <c r="Q54">
        <v>9.2203689757027139</v>
      </c>
      <c r="R54">
        <v>17.905291325324836</v>
      </c>
      <c r="S54">
        <v>11.148803757384798</v>
      </c>
      <c r="T54">
        <v>0</v>
      </c>
      <c r="U54">
        <v>59.749516494563863</v>
      </c>
      <c r="V54">
        <v>8.7509917251755258</v>
      </c>
      <c r="W54">
        <v>14.703046286226472</v>
      </c>
      <c r="X54">
        <v>62.327794009882126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26.351576534400007</v>
      </c>
      <c r="AH54">
        <v>0</v>
      </c>
      <c r="AI54">
        <v>0</v>
      </c>
      <c r="AJ54">
        <v>0</v>
      </c>
      <c r="AK54">
        <v>23.057408400000003</v>
      </c>
      <c r="AL54">
        <v>1.0007495092082614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0.55976873568840557</v>
      </c>
      <c r="AS54">
        <v>1.9323885697294083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902.94323976694454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471.38167236088196</v>
      </c>
      <c r="L55">
        <v>6.2800861507907326</v>
      </c>
      <c r="M55">
        <v>61.342772429378535</v>
      </c>
      <c r="N55">
        <v>49.912745203731411</v>
      </c>
      <c r="O55">
        <v>35.250272612642902</v>
      </c>
      <c r="P55">
        <v>26.050339825559348</v>
      </c>
      <c r="Q55">
        <v>9.2175878889487866</v>
      </c>
      <c r="R55">
        <v>17.906698029281767</v>
      </c>
      <c r="S55">
        <v>11.14848039052216</v>
      </c>
      <c r="T55">
        <v>0</v>
      </c>
      <c r="U55">
        <v>59.749516494563863</v>
      </c>
      <c r="V55">
        <v>8.8410019257773325</v>
      </c>
      <c r="W55">
        <v>14.703046286226472</v>
      </c>
      <c r="X55">
        <v>62.327794009882126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26.494017350000004</v>
      </c>
      <c r="AH55">
        <v>0</v>
      </c>
      <c r="AI55">
        <v>0</v>
      </c>
      <c r="AJ55">
        <v>0</v>
      </c>
      <c r="AK55">
        <v>23.057408400000003</v>
      </c>
      <c r="AL55">
        <v>1.0007495092082614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0.55976873568840557</v>
      </c>
      <c r="AS55">
        <v>1.9323885697294083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887.15634617281353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421.35835954137542</v>
      </c>
      <c r="L56">
        <v>6.0403807464024126</v>
      </c>
      <c r="M56">
        <v>61.342772429378535</v>
      </c>
      <c r="N56">
        <v>49.912745203731411</v>
      </c>
      <c r="O56">
        <v>35.250272612642902</v>
      </c>
      <c r="P56">
        <v>26.050339825559348</v>
      </c>
      <c r="Q56">
        <v>9.2175878889487866</v>
      </c>
      <c r="R56">
        <v>17.906698029281767</v>
      </c>
      <c r="S56">
        <v>11.14848039052216</v>
      </c>
      <c r="T56">
        <v>0</v>
      </c>
      <c r="U56">
        <v>59.749516494563863</v>
      </c>
      <c r="V56">
        <v>9.1010313941825469</v>
      </c>
      <c r="W56">
        <v>14.703046286226472</v>
      </c>
      <c r="X56">
        <v>62.327794009882126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26.494017350000004</v>
      </c>
      <c r="AH56">
        <v>0</v>
      </c>
      <c r="AI56">
        <v>0</v>
      </c>
      <c r="AJ56">
        <v>0</v>
      </c>
      <c r="AK56">
        <v>23.057408400000003</v>
      </c>
      <c r="AL56">
        <v>1.0007495092082614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0.55976873568840557</v>
      </c>
      <c r="AS56">
        <v>1.9323885697294083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837.15335741732395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383.84000000000003</v>
      </c>
      <c r="L57">
        <v>5.640112527853173</v>
      </c>
      <c r="M57">
        <v>61.342772429378535</v>
      </c>
      <c r="N57">
        <v>49.912745203731411</v>
      </c>
      <c r="O57">
        <v>35.250272612642902</v>
      </c>
      <c r="P57">
        <v>26.050339825559348</v>
      </c>
      <c r="Q57">
        <v>9.2175878889487866</v>
      </c>
      <c r="R57">
        <v>17.906698029281767</v>
      </c>
      <c r="S57">
        <v>11.14848039052216</v>
      </c>
      <c r="T57">
        <v>0</v>
      </c>
      <c r="U57">
        <v>59.749516494563863</v>
      </c>
      <c r="V57">
        <v>9.1010313941825469</v>
      </c>
      <c r="W57">
        <v>14.703046286226472</v>
      </c>
      <c r="X57">
        <v>62.327794009882126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26.636458165600008</v>
      </c>
      <c r="AH57">
        <v>0</v>
      </c>
      <c r="AI57">
        <v>0</v>
      </c>
      <c r="AJ57">
        <v>0</v>
      </c>
      <c r="AK57">
        <v>23.057408400000003</v>
      </c>
      <c r="AL57">
        <v>1.0007495092082614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0.55976873568840557</v>
      </c>
      <c r="AS57">
        <v>1.9323885697294083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799.3771704729993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355.94158798991725</v>
      </c>
      <c r="L58">
        <v>6.0401786846272492</v>
      </c>
      <c r="M58">
        <v>61.342772429378535</v>
      </c>
      <c r="N58">
        <v>49.912745203731411</v>
      </c>
      <c r="O58">
        <v>35.250272612642902</v>
      </c>
      <c r="P58">
        <v>26.050339825559348</v>
      </c>
      <c r="Q58">
        <v>9.2175878889487866</v>
      </c>
      <c r="R58">
        <v>17.906698029281767</v>
      </c>
      <c r="S58">
        <v>11.14848039052216</v>
      </c>
      <c r="T58">
        <v>0</v>
      </c>
      <c r="U58">
        <v>59.749516494563863</v>
      </c>
      <c r="V58">
        <v>9.1010313941825469</v>
      </c>
      <c r="W58">
        <v>14.703046286226472</v>
      </c>
      <c r="X58">
        <v>62.327794009882126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26.636458165600008</v>
      </c>
      <c r="AH58">
        <v>0</v>
      </c>
      <c r="AI58">
        <v>0</v>
      </c>
      <c r="AJ58">
        <v>0</v>
      </c>
      <c r="AK58">
        <v>23.057408400000003</v>
      </c>
      <c r="AL58">
        <v>1.0007495092082614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0.55976873568840557</v>
      </c>
      <c r="AS58">
        <v>1.9323885697294083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771.87882461969048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298.22152710141592</v>
      </c>
      <c r="L59">
        <v>6.0401786846272492</v>
      </c>
      <c r="M59">
        <v>61.342772429378535</v>
      </c>
      <c r="N59">
        <v>49.912745203731411</v>
      </c>
      <c r="O59">
        <v>35.250272612642902</v>
      </c>
      <c r="P59">
        <v>26.050339825559348</v>
      </c>
      <c r="Q59">
        <v>9.2175878889487866</v>
      </c>
      <c r="R59">
        <v>17.906698029281767</v>
      </c>
      <c r="S59">
        <v>11.14848039052216</v>
      </c>
      <c r="T59">
        <v>0</v>
      </c>
      <c r="U59">
        <v>59.749516494563863</v>
      </c>
      <c r="V59">
        <v>9.1010313941825469</v>
      </c>
      <c r="W59">
        <v>14.703046286226472</v>
      </c>
      <c r="X59">
        <v>62.327794009882126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26.778899674400005</v>
      </c>
      <c r="AH59">
        <v>0</v>
      </c>
      <c r="AI59">
        <v>0</v>
      </c>
      <c r="AJ59">
        <v>0</v>
      </c>
      <c r="AK59">
        <v>23.057408400000003</v>
      </c>
      <c r="AL59">
        <v>1.0007495092082614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0.55976873568840557</v>
      </c>
      <c r="AS59">
        <v>1.9323885697294083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714.30120523998914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298.22152710141592</v>
      </c>
      <c r="L60">
        <v>6.0401676299559464</v>
      </c>
      <c r="M60">
        <v>61.342772429378535</v>
      </c>
      <c r="N60">
        <v>49.912745203731411</v>
      </c>
      <c r="O60">
        <v>35.250272612642902</v>
      </c>
      <c r="P60">
        <v>26.050339825559348</v>
      </c>
      <c r="Q60">
        <v>9.2175878889487866</v>
      </c>
      <c r="R60">
        <v>17.906698029281767</v>
      </c>
      <c r="S60">
        <v>11.14848039052216</v>
      </c>
      <c r="T60">
        <v>0</v>
      </c>
      <c r="U60">
        <v>59.749516494563863</v>
      </c>
      <c r="V60">
        <v>9.1010313941825469</v>
      </c>
      <c r="W60">
        <v>14.703046286226472</v>
      </c>
      <c r="X60">
        <v>62.327794009882126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26.778899674400005</v>
      </c>
      <c r="AH60">
        <v>0</v>
      </c>
      <c r="AI60">
        <v>0</v>
      </c>
      <c r="AJ60">
        <v>0</v>
      </c>
      <c r="AK60">
        <v>23.057408400000003</v>
      </c>
      <c r="AL60">
        <v>1.0007495092082614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0.55976873568840557</v>
      </c>
      <c r="AS60">
        <v>1.9323885697294083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714.30119418531785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268.40000000000003</v>
      </c>
      <c r="L61">
        <v>3.1900811631076778</v>
      </c>
      <c r="M61">
        <v>61.342772429378535</v>
      </c>
      <c r="N61">
        <v>49.912745203731411</v>
      </c>
      <c r="O61">
        <v>35.250272612642902</v>
      </c>
      <c r="P61">
        <v>26.050339825559348</v>
      </c>
      <c r="Q61">
        <v>4.8777172864180152</v>
      </c>
      <c r="R61">
        <v>17.906698029281767</v>
      </c>
      <c r="S61">
        <v>5.8913080302338834</v>
      </c>
      <c r="T61">
        <v>0</v>
      </c>
      <c r="U61">
        <v>59.749516494563863</v>
      </c>
      <c r="V61">
        <v>9.1010313941825469</v>
      </c>
      <c r="W61">
        <v>14.703046286226472</v>
      </c>
      <c r="X61">
        <v>62.327794009882126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26.921340490000002</v>
      </c>
      <c r="AH61">
        <v>0</v>
      </c>
      <c r="AI61">
        <v>0</v>
      </c>
      <c r="AJ61">
        <v>0</v>
      </c>
      <c r="AK61">
        <v>23.057408400000003</v>
      </c>
      <c r="AL61">
        <v>1.0007495092082614</v>
      </c>
      <c r="AM61">
        <v>0</v>
      </c>
      <c r="AN61">
        <v>0</v>
      </c>
      <c r="AO61">
        <v>0</v>
      </c>
      <c r="AP61">
        <v>0</v>
      </c>
      <c r="AQ61">
        <v>9.8724768999999988</v>
      </c>
      <c r="AR61">
        <v>0.55976873568840557</v>
      </c>
      <c r="AS61">
        <v>1.9323885697294083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682.04745536983467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268.40000000000003</v>
      </c>
      <c r="L62">
        <v>6.0401676299559464</v>
      </c>
      <c r="M62">
        <v>61.342772429378535</v>
      </c>
      <c r="N62">
        <v>49.912745203731411</v>
      </c>
      <c r="O62">
        <v>35.250272612642902</v>
      </c>
      <c r="P62">
        <v>26.050339825559348</v>
      </c>
      <c r="Q62">
        <v>4.8777172864180152</v>
      </c>
      <c r="R62">
        <v>17.906698029281767</v>
      </c>
      <c r="S62">
        <v>5.8913080302338834</v>
      </c>
      <c r="T62">
        <v>0</v>
      </c>
      <c r="U62">
        <v>59.749516494563863</v>
      </c>
      <c r="V62">
        <v>9.1010313941825469</v>
      </c>
      <c r="W62">
        <v>14.703046286226472</v>
      </c>
      <c r="X62">
        <v>62.327794009882126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26.921340490000002</v>
      </c>
      <c r="AH62">
        <v>0</v>
      </c>
      <c r="AI62">
        <v>0</v>
      </c>
      <c r="AJ62">
        <v>0</v>
      </c>
      <c r="AK62">
        <v>23.057408400000003</v>
      </c>
      <c r="AL62">
        <v>1.0007495092082614</v>
      </c>
      <c r="AM62">
        <v>0</v>
      </c>
      <c r="AN62">
        <v>0</v>
      </c>
      <c r="AO62">
        <v>0</v>
      </c>
      <c r="AP62">
        <v>0</v>
      </c>
      <c r="AQ62">
        <v>9.8724768999999988</v>
      </c>
      <c r="AR62">
        <v>0.55976873568840557</v>
      </c>
      <c r="AS62">
        <v>1.9323885697294083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684.89754183668299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268.40000000000003</v>
      </c>
      <c r="L63">
        <v>6.0401601967918381</v>
      </c>
      <c r="M63">
        <v>61.342772429378535</v>
      </c>
      <c r="N63">
        <v>49.912745203731411</v>
      </c>
      <c r="O63">
        <v>35.250272612642902</v>
      </c>
      <c r="P63">
        <v>26.050339825559348</v>
      </c>
      <c r="Q63">
        <v>9.1671008638090061</v>
      </c>
      <c r="R63">
        <v>17.906698029281767</v>
      </c>
      <c r="S63">
        <v>11.14848039052216</v>
      </c>
      <c r="T63">
        <v>0</v>
      </c>
      <c r="U63">
        <v>59.749516494563863</v>
      </c>
      <c r="V63">
        <v>9.1010313941825469</v>
      </c>
      <c r="W63">
        <v>14.703046286226472</v>
      </c>
      <c r="X63">
        <v>62.327794009882126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6.9625655931410755</v>
      </c>
      <c r="AF63">
        <v>0</v>
      </c>
      <c r="AG63">
        <v>27.063781305600006</v>
      </c>
      <c r="AH63">
        <v>0</v>
      </c>
      <c r="AI63">
        <v>0</v>
      </c>
      <c r="AJ63">
        <v>0</v>
      </c>
      <c r="AK63">
        <v>23.057408400000003</v>
      </c>
      <c r="AL63">
        <v>1.0007495092082614</v>
      </c>
      <c r="AM63">
        <v>0</v>
      </c>
      <c r="AN63">
        <v>0</v>
      </c>
      <c r="AO63">
        <v>0</v>
      </c>
      <c r="AP63">
        <v>0</v>
      </c>
      <c r="AQ63">
        <v>9.8724768999999988</v>
      </c>
      <c r="AR63">
        <v>0.55976873568840557</v>
      </c>
      <c r="AS63">
        <v>1.9323885697294083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701.54909674993928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280.90698965868296</v>
      </c>
      <c r="L64">
        <v>6.0401181835993984</v>
      </c>
      <c r="M64">
        <v>61.342772429378535</v>
      </c>
      <c r="N64">
        <v>49.912745203731411</v>
      </c>
      <c r="O64">
        <v>35.250272612642902</v>
      </c>
      <c r="P64">
        <v>26.050339825559348</v>
      </c>
      <c r="Q64">
        <v>9.2175878889487866</v>
      </c>
      <c r="R64">
        <v>17.906698029281767</v>
      </c>
      <c r="S64">
        <v>11.14848039052216</v>
      </c>
      <c r="T64">
        <v>0</v>
      </c>
      <c r="U64">
        <v>59.749516494563863</v>
      </c>
      <c r="V64">
        <v>9.1010313941825469</v>
      </c>
      <c r="W64">
        <v>14.703046286226472</v>
      </c>
      <c r="X64">
        <v>62.327794009882126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6.9625655931410755</v>
      </c>
      <c r="AF64">
        <v>0</v>
      </c>
      <c r="AG64">
        <v>27.063781305600006</v>
      </c>
      <c r="AH64">
        <v>0</v>
      </c>
      <c r="AI64">
        <v>0</v>
      </c>
      <c r="AJ64">
        <v>0</v>
      </c>
      <c r="AK64">
        <v>23.057408400000003</v>
      </c>
      <c r="AL64">
        <v>1.0007495092082614</v>
      </c>
      <c r="AM64">
        <v>0</v>
      </c>
      <c r="AN64">
        <v>0</v>
      </c>
      <c r="AO64">
        <v>0</v>
      </c>
      <c r="AP64">
        <v>0</v>
      </c>
      <c r="AQ64">
        <v>19.744953799999998</v>
      </c>
      <c r="AR64">
        <v>0.55976873568840557</v>
      </c>
      <c r="AS64">
        <v>1.9323885697294083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723.97900832056951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279.9430077627656</v>
      </c>
      <c r="L65">
        <v>6.0401471470023713</v>
      </c>
      <c r="M65">
        <v>61.342772429378535</v>
      </c>
      <c r="N65">
        <v>49.912745203731411</v>
      </c>
      <c r="O65">
        <v>35.250272612642902</v>
      </c>
      <c r="P65">
        <v>26.050339825559348</v>
      </c>
      <c r="Q65">
        <v>9.2175878889487866</v>
      </c>
      <c r="R65">
        <v>17.906698029281767</v>
      </c>
      <c r="S65">
        <v>11.14848039052216</v>
      </c>
      <c r="T65">
        <v>0</v>
      </c>
      <c r="U65">
        <v>59.749516494563863</v>
      </c>
      <c r="V65">
        <v>9.1010313941825469</v>
      </c>
      <c r="W65">
        <v>14.703046286226472</v>
      </c>
      <c r="X65">
        <v>62.327794009882126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6.9625655931410755</v>
      </c>
      <c r="AF65">
        <v>0</v>
      </c>
      <c r="AG65">
        <v>27.2062221212</v>
      </c>
      <c r="AH65">
        <v>0</v>
      </c>
      <c r="AI65">
        <v>0</v>
      </c>
      <c r="AJ65">
        <v>0</v>
      </c>
      <c r="AK65">
        <v>23.057408400000003</v>
      </c>
      <c r="AL65">
        <v>1.0007495092082614</v>
      </c>
      <c r="AM65">
        <v>0</v>
      </c>
      <c r="AN65">
        <v>0</v>
      </c>
      <c r="AO65">
        <v>0</v>
      </c>
      <c r="AP65">
        <v>0</v>
      </c>
      <c r="AQ65">
        <v>19.744953799999998</v>
      </c>
      <c r="AR65">
        <v>0.55976873568840557</v>
      </c>
      <c r="AS65">
        <v>1.9323885697294083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723.157496203655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292.45000000000005</v>
      </c>
      <c r="L66">
        <v>6.0401471470023713</v>
      </c>
      <c r="M66">
        <v>61.342772429378535</v>
      </c>
      <c r="N66">
        <v>49.912745203731411</v>
      </c>
      <c r="O66">
        <v>35.250272612642902</v>
      </c>
      <c r="P66">
        <v>26.050339825559348</v>
      </c>
      <c r="Q66">
        <v>9.2175878889487866</v>
      </c>
      <c r="R66">
        <v>17.906698029281767</v>
      </c>
      <c r="S66">
        <v>11.14848039052216</v>
      </c>
      <c r="T66">
        <v>0</v>
      </c>
      <c r="U66">
        <v>59.749516494563863</v>
      </c>
      <c r="V66">
        <v>9.1010313941825469</v>
      </c>
      <c r="W66">
        <v>14.703046286226472</v>
      </c>
      <c r="X66">
        <v>62.327794009882126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6.9625655931410755</v>
      </c>
      <c r="AF66">
        <v>0</v>
      </c>
      <c r="AG66">
        <v>27.2062221212</v>
      </c>
      <c r="AH66">
        <v>0</v>
      </c>
      <c r="AI66">
        <v>0</v>
      </c>
      <c r="AJ66">
        <v>0</v>
      </c>
      <c r="AK66">
        <v>23.057408400000003</v>
      </c>
      <c r="AL66">
        <v>1.0007495092082614</v>
      </c>
      <c r="AM66">
        <v>0</v>
      </c>
      <c r="AN66">
        <v>0</v>
      </c>
      <c r="AO66">
        <v>0</v>
      </c>
      <c r="AP66">
        <v>0</v>
      </c>
      <c r="AQ66">
        <v>28.987272600000001</v>
      </c>
      <c r="AR66">
        <v>0.55976873568840557</v>
      </c>
      <c r="AS66">
        <v>1.9323885697294083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744.90680724088941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366.20181069871194</v>
      </c>
      <c r="L67">
        <v>6.0401471470023713</v>
      </c>
      <c r="M67">
        <v>61.342772429378535</v>
      </c>
      <c r="N67">
        <v>49.912745203731411</v>
      </c>
      <c r="O67">
        <v>35.250272612642902</v>
      </c>
      <c r="P67">
        <v>26.050339825559348</v>
      </c>
      <c r="Q67">
        <v>9.2137055207439218</v>
      </c>
      <c r="R67">
        <v>17.827368537931033</v>
      </c>
      <c r="S67">
        <v>11.096345518196202</v>
      </c>
      <c r="T67">
        <v>0</v>
      </c>
      <c r="U67">
        <v>59.749516494563863</v>
      </c>
      <c r="V67">
        <v>9.1010313941825469</v>
      </c>
      <c r="W67">
        <v>14.703046286226472</v>
      </c>
      <c r="X67">
        <v>62.327794009882126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6.9625655931410755</v>
      </c>
      <c r="AF67">
        <v>0</v>
      </c>
      <c r="AG67">
        <v>27.3486629368</v>
      </c>
      <c r="AH67">
        <v>0</v>
      </c>
      <c r="AI67">
        <v>0</v>
      </c>
      <c r="AJ67">
        <v>0</v>
      </c>
      <c r="AK67">
        <v>23.057408400000003</v>
      </c>
      <c r="AL67">
        <v>1.0007495092082614</v>
      </c>
      <c r="AM67">
        <v>0</v>
      </c>
      <c r="AN67">
        <v>0</v>
      </c>
      <c r="AO67">
        <v>0</v>
      </c>
      <c r="AP67">
        <v>2.976716161640431</v>
      </c>
      <c r="AQ67">
        <v>28.987272600000001</v>
      </c>
      <c r="AR67">
        <v>0.55976873568840557</v>
      </c>
      <c r="AS67">
        <v>1.9323885697294083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821.64242818496041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432.89959521001208</v>
      </c>
      <c r="L68">
        <v>6.0399779388383585</v>
      </c>
      <c r="M68">
        <v>61.342772429378535</v>
      </c>
      <c r="N68">
        <v>49.912745203731411</v>
      </c>
      <c r="O68">
        <v>35.250272612642902</v>
      </c>
      <c r="P68">
        <v>26.050339825559348</v>
      </c>
      <c r="Q68">
        <v>9.2203689757027139</v>
      </c>
      <c r="R68">
        <v>17.905291325324836</v>
      </c>
      <c r="S68">
        <v>11.148803757384798</v>
      </c>
      <c r="T68">
        <v>0</v>
      </c>
      <c r="U68">
        <v>59.749516494563863</v>
      </c>
      <c r="V68">
        <v>8.7509917251755258</v>
      </c>
      <c r="W68">
        <v>14.703046286226472</v>
      </c>
      <c r="X68">
        <v>62.327794009882126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6.9625655931410755</v>
      </c>
      <c r="AF68">
        <v>0</v>
      </c>
      <c r="AG68">
        <v>27.3486629368</v>
      </c>
      <c r="AH68">
        <v>7.7622319516789853</v>
      </c>
      <c r="AI68">
        <v>0</v>
      </c>
      <c r="AJ68">
        <v>0</v>
      </c>
      <c r="AK68">
        <v>23.057408400000003</v>
      </c>
      <c r="AL68">
        <v>1.0007495092082614</v>
      </c>
      <c r="AM68">
        <v>0</v>
      </c>
      <c r="AN68">
        <v>0</v>
      </c>
      <c r="AO68">
        <v>0</v>
      </c>
      <c r="AP68">
        <v>2.976716161640431</v>
      </c>
      <c r="AQ68">
        <v>28.987272600000001</v>
      </c>
      <c r="AR68">
        <v>0.55976873568840557</v>
      </c>
      <c r="AS68">
        <v>1.9323885697294083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895.88928025230962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487.42312186504222</v>
      </c>
      <c r="L69">
        <v>6.0399779388383585</v>
      </c>
      <c r="M69">
        <v>61.342772429378535</v>
      </c>
      <c r="N69">
        <v>49.912745203731411</v>
      </c>
      <c r="O69">
        <v>35.250272612642902</v>
      </c>
      <c r="P69">
        <v>26.050339825559348</v>
      </c>
      <c r="Q69">
        <v>9.2203689757027139</v>
      </c>
      <c r="R69">
        <v>17.905291325324836</v>
      </c>
      <c r="S69">
        <v>11.148803757384798</v>
      </c>
      <c r="T69">
        <v>0</v>
      </c>
      <c r="U69">
        <v>59.749516494563863</v>
      </c>
      <c r="V69">
        <v>8.7509917251755258</v>
      </c>
      <c r="W69">
        <v>14.703046286226472</v>
      </c>
      <c r="X69">
        <v>62.327794009882126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6.9625655931410755</v>
      </c>
      <c r="AF69">
        <v>6.0492481227180539</v>
      </c>
      <c r="AG69">
        <v>27.491104445599998</v>
      </c>
      <c r="AH69">
        <v>9.6027609599999995</v>
      </c>
      <c r="AI69">
        <v>0</v>
      </c>
      <c r="AJ69">
        <v>0</v>
      </c>
      <c r="AK69">
        <v>23.057408400000003</v>
      </c>
      <c r="AL69">
        <v>1.0007495092082614</v>
      </c>
      <c r="AM69">
        <v>0</v>
      </c>
      <c r="AN69">
        <v>0</v>
      </c>
      <c r="AO69">
        <v>0</v>
      </c>
      <c r="AP69">
        <v>2.976716161640431</v>
      </c>
      <c r="AQ69">
        <v>28.987272600000001</v>
      </c>
      <c r="AR69">
        <v>0.55976873568840557</v>
      </c>
      <c r="AS69">
        <v>1.9323885697294083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958.44502554717872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487.42312186504222</v>
      </c>
      <c r="L70">
        <v>6.0399779388383585</v>
      </c>
      <c r="M70">
        <v>61.342772429378535</v>
      </c>
      <c r="N70">
        <v>49.912745203731411</v>
      </c>
      <c r="O70">
        <v>35.250272612642902</v>
      </c>
      <c r="P70">
        <v>26.050339825559348</v>
      </c>
      <c r="Q70">
        <v>9.2203689757027139</v>
      </c>
      <c r="R70">
        <v>17.905291325324836</v>
      </c>
      <c r="S70">
        <v>11.148803757384798</v>
      </c>
      <c r="T70">
        <v>0</v>
      </c>
      <c r="U70">
        <v>59.749516494563863</v>
      </c>
      <c r="V70">
        <v>8.7509917251755258</v>
      </c>
      <c r="W70">
        <v>14.703046286226472</v>
      </c>
      <c r="X70">
        <v>62.327794009882126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13.925130747077164</v>
      </c>
      <c r="AF70">
        <v>6.0492481227180539</v>
      </c>
      <c r="AG70">
        <v>27.491104445599998</v>
      </c>
      <c r="AH70">
        <v>19.605636959999998</v>
      </c>
      <c r="AI70">
        <v>0</v>
      </c>
      <c r="AJ70">
        <v>0</v>
      </c>
      <c r="AK70">
        <v>23.057408400000003</v>
      </c>
      <c r="AL70">
        <v>1.0007495092082614</v>
      </c>
      <c r="AM70">
        <v>0</v>
      </c>
      <c r="AN70">
        <v>0</v>
      </c>
      <c r="AO70">
        <v>0</v>
      </c>
      <c r="AP70">
        <v>2.976716161640431</v>
      </c>
      <c r="AQ70">
        <v>29.6174307</v>
      </c>
      <c r="AR70">
        <v>0.55976873568840557</v>
      </c>
      <c r="AS70">
        <v>1.9323885697294083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976.04062480111486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487.42312186504222</v>
      </c>
      <c r="L71">
        <v>6.0399779388383585</v>
      </c>
      <c r="M71">
        <v>61.342772429378535</v>
      </c>
      <c r="N71">
        <v>49.912745203731411</v>
      </c>
      <c r="O71">
        <v>35.250272612642902</v>
      </c>
      <c r="P71">
        <v>26.050339825559348</v>
      </c>
      <c r="Q71">
        <v>9.2203689757027139</v>
      </c>
      <c r="R71">
        <v>17.905291325324836</v>
      </c>
      <c r="S71">
        <v>11.148803757384798</v>
      </c>
      <c r="T71">
        <v>0</v>
      </c>
      <c r="U71">
        <v>59.749516494563863</v>
      </c>
      <c r="V71">
        <v>8.7509917251755258</v>
      </c>
      <c r="W71">
        <v>14.703046286226472</v>
      </c>
      <c r="X71">
        <v>62.327794009882126</v>
      </c>
      <c r="Y71">
        <v>0</v>
      </c>
      <c r="Z71">
        <v>0</v>
      </c>
      <c r="AA71">
        <v>0</v>
      </c>
      <c r="AB71">
        <v>1.4078869999999997</v>
      </c>
      <c r="AC71">
        <v>0</v>
      </c>
      <c r="AD71">
        <v>3.3489144000000004</v>
      </c>
      <c r="AE71">
        <v>13.925130747077164</v>
      </c>
      <c r="AF71">
        <v>12.098496938640974</v>
      </c>
      <c r="AG71">
        <v>27.633545261200002</v>
      </c>
      <c r="AH71">
        <v>29.608512959999999</v>
      </c>
      <c r="AI71">
        <v>0</v>
      </c>
      <c r="AJ71">
        <v>0</v>
      </c>
      <c r="AK71">
        <v>23.057408400000003</v>
      </c>
      <c r="AL71">
        <v>1.0007495092082614</v>
      </c>
      <c r="AM71">
        <v>0</v>
      </c>
      <c r="AN71">
        <v>0</v>
      </c>
      <c r="AO71">
        <v>0</v>
      </c>
      <c r="AP71">
        <v>2.976716161640431</v>
      </c>
      <c r="AQ71">
        <v>29.6174307</v>
      </c>
      <c r="AR71">
        <v>0.55976873568840557</v>
      </c>
      <c r="AS71">
        <v>1.9323885697294083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996.99199183263784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487.42312186504222</v>
      </c>
      <c r="L72">
        <v>6.0399779388383585</v>
      </c>
      <c r="M72">
        <v>61.342772429378535</v>
      </c>
      <c r="N72">
        <v>49.912745203731411</v>
      </c>
      <c r="O72">
        <v>35.250272612642902</v>
      </c>
      <c r="P72">
        <v>26.050339825559348</v>
      </c>
      <c r="Q72">
        <v>9.2203689757027139</v>
      </c>
      <c r="R72">
        <v>17.905291325324836</v>
      </c>
      <c r="S72">
        <v>11.148803757384798</v>
      </c>
      <c r="T72">
        <v>0</v>
      </c>
      <c r="U72">
        <v>59.749516494563863</v>
      </c>
      <c r="V72">
        <v>8.7509917251755258</v>
      </c>
      <c r="W72">
        <v>14.703046286226472</v>
      </c>
      <c r="X72">
        <v>62.327794009882126</v>
      </c>
      <c r="Y72">
        <v>0</v>
      </c>
      <c r="Z72">
        <v>0.46474219999999988</v>
      </c>
      <c r="AA72">
        <v>2.970944600000001</v>
      </c>
      <c r="AB72">
        <v>2.8157739999999993</v>
      </c>
      <c r="AC72">
        <v>0</v>
      </c>
      <c r="AD72">
        <v>6.8005290313398952</v>
      </c>
      <c r="AE72">
        <v>13.925130747077164</v>
      </c>
      <c r="AF72">
        <v>18.147745061359032</v>
      </c>
      <c r="AG72">
        <v>27.633545261200002</v>
      </c>
      <c r="AH72">
        <v>39.531365864160506</v>
      </c>
      <c r="AI72">
        <v>0</v>
      </c>
      <c r="AJ72">
        <v>0</v>
      </c>
      <c r="AK72">
        <v>23.057408400000003</v>
      </c>
      <c r="AL72">
        <v>5.0037467999999992</v>
      </c>
      <c r="AM72">
        <v>1.2389404721680419</v>
      </c>
      <c r="AN72">
        <v>0</v>
      </c>
      <c r="AO72">
        <v>0</v>
      </c>
      <c r="AP72">
        <v>2.976716161640431</v>
      </c>
      <c r="AQ72">
        <v>29.6174307</v>
      </c>
      <c r="AR72">
        <v>0.55976873568840557</v>
      </c>
      <c r="AS72">
        <v>1.9323885697294083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1026.5012190538162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487.42312186504222</v>
      </c>
      <c r="L73">
        <v>6.0399779388383585</v>
      </c>
      <c r="M73">
        <v>61.342772429378535</v>
      </c>
      <c r="N73">
        <v>49.912745203731411</v>
      </c>
      <c r="O73">
        <v>35.250272612642902</v>
      </c>
      <c r="P73">
        <v>26.050339825559348</v>
      </c>
      <c r="Q73">
        <v>9.2203689757027139</v>
      </c>
      <c r="R73">
        <v>17.905291325324836</v>
      </c>
      <c r="S73">
        <v>11.148803757384798</v>
      </c>
      <c r="T73">
        <v>0</v>
      </c>
      <c r="U73">
        <v>59.749516494563863</v>
      </c>
      <c r="V73">
        <v>8.7509917251755258</v>
      </c>
      <c r="W73">
        <v>14.703046286226472</v>
      </c>
      <c r="X73">
        <v>62.327794009882126</v>
      </c>
      <c r="Y73">
        <v>0</v>
      </c>
      <c r="Z73">
        <v>8.2649753726363624</v>
      </c>
      <c r="AA73">
        <v>5.8751264000000019</v>
      </c>
      <c r="AB73">
        <v>11.127938865566389</v>
      </c>
      <c r="AC73">
        <v>0</v>
      </c>
      <c r="AD73">
        <v>7.7203638808478434</v>
      </c>
      <c r="AE73">
        <v>13.925130747077164</v>
      </c>
      <c r="AF73">
        <v>25.985467289553757</v>
      </c>
      <c r="AG73">
        <v>27.775986076799999</v>
      </c>
      <c r="AH73">
        <v>39.531365864160506</v>
      </c>
      <c r="AI73">
        <v>0</v>
      </c>
      <c r="AJ73">
        <v>0</v>
      </c>
      <c r="AK73">
        <v>23.057408400000003</v>
      </c>
      <c r="AL73">
        <v>40.029974399999993</v>
      </c>
      <c r="AM73">
        <v>2.2300929377344336</v>
      </c>
      <c r="AN73">
        <v>0</v>
      </c>
      <c r="AO73">
        <v>0</v>
      </c>
      <c r="AP73">
        <v>0</v>
      </c>
      <c r="AQ73">
        <v>29.6174307</v>
      </c>
      <c r="AR73">
        <v>0.55976873568840557</v>
      </c>
      <c r="AS73">
        <v>1.9323885697294083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1087.4584606892474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487.42312186504222</v>
      </c>
      <c r="L74">
        <v>6.0399779388383585</v>
      </c>
      <c r="M74">
        <v>61.342772429378535</v>
      </c>
      <c r="N74">
        <v>49.912745203731411</v>
      </c>
      <c r="O74">
        <v>35.250272612642902</v>
      </c>
      <c r="P74">
        <v>26.050339825559348</v>
      </c>
      <c r="Q74">
        <v>9.2203689757027139</v>
      </c>
      <c r="R74">
        <v>17.905291325324836</v>
      </c>
      <c r="S74">
        <v>11.148803757384798</v>
      </c>
      <c r="T74">
        <v>0</v>
      </c>
      <c r="U74">
        <v>59.749516494563863</v>
      </c>
      <c r="V74">
        <v>8.7509917251755258</v>
      </c>
      <c r="W74">
        <v>14.703046286226472</v>
      </c>
      <c r="X74">
        <v>62.327794009882126</v>
      </c>
      <c r="Y74">
        <v>0</v>
      </c>
      <c r="Z74">
        <v>8.2649753726363624</v>
      </c>
      <c r="AA74">
        <v>9.3467920000000024</v>
      </c>
      <c r="AB74">
        <v>11.127938865566389</v>
      </c>
      <c r="AC74">
        <v>0</v>
      </c>
      <c r="AD74">
        <v>11.580546040878124</v>
      </c>
      <c r="AE74">
        <v>13.925130747077164</v>
      </c>
      <c r="AF74">
        <v>25.985467289553757</v>
      </c>
      <c r="AG74">
        <v>27.775986076799999</v>
      </c>
      <c r="AH74">
        <v>39.531365864160506</v>
      </c>
      <c r="AI74">
        <v>0</v>
      </c>
      <c r="AJ74">
        <v>0</v>
      </c>
      <c r="AK74">
        <v>23.057408400000003</v>
      </c>
      <c r="AL74">
        <v>40.029974399999993</v>
      </c>
      <c r="AM74">
        <v>2.2300929377344336</v>
      </c>
      <c r="AN74">
        <v>0</v>
      </c>
      <c r="AO74">
        <v>0</v>
      </c>
      <c r="AP74">
        <v>0</v>
      </c>
      <c r="AQ74">
        <v>29.6174307</v>
      </c>
      <c r="AR74">
        <v>0.55976873568840557</v>
      </c>
      <c r="AS74">
        <v>1.9323885697294083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1094.790308449278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487.42312186504222</v>
      </c>
      <c r="L75">
        <v>6.0399779388383585</v>
      </c>
      <c r="M75">
        <v>61.342772429378535</v>
      </c>
      <c r="N75">
        <v>49.912745203731411</v>
      </c>
      <c r="O75">
        <v>35.250272612642902</v>
      </c>
      <c r="P75">
        <v>26.050339825559348</v>
      </c>
      <c r="Q75">
        <v>9.2203689757027139</v>
      </c>
      <c r="R75">
        <v>17.905291325324836</v>
      </c>
      <c r="S75">
        <v>11.148803757384798</v>
      </c>
      <c r="T75">
        <v>0</v>
      </c>
      <c r="U75">
        <v>59.749516494563863</v>
      </c>
      <c r="V75">
        <v>8.7509917251755258</v>
      </c>
      <c r="W75">
        <v>14.703046286226472</v>
      </c>
      <c r="X75">
        <v>62.327794009882126</v>
      </c>
      <c r="Y75">
        <v>0</v>
      </c>
      <c r="Z75">
        <v>5.5099834353636341</v>
      </c>
      <c r="AA75">
        <v>11.015862000000002</v>
      </c>
      <c r="AB75">
        <v>11.127938865566389</v>
      </c>
      <c r="AC75">
        <v>0</v>
      </c>
      <c r="AD75">
        <v>11.580546040878124</v>
      </c>
      <c r="AE75">
        <v>13.925130747077164</v>
      </c>
      <c r="AF75">
        <v>25.985467289553757</v>
      </c>
      <c r="AG75">
        <v>27.918426892400003</v>
      </c>
      <c r="AH75">
        <v>39.531365864160506</v>
      </c>
      <c r="AI75">
        <v>0</v>
      </c>
      <c r="AJ75">
        <v>0</v>
      </c>
      <c r="AK75">
        <v>23.057408400000003</v>
      </c>
      <c r="AL75">
        <v>30.022480799999997</v>
      </c>
      <c r="AM75">
        <v>2.2300929377344336</v>
      </c>
      <c r="AN75">
        <v>0</v>
      </c>
      <c r="AO75">
        <v>0</v>
      </c>
      <c r="AP75">
        <v>0</v>
      </c>
      <c r="AQ75">
        <v>29.6174307</v>
      </c>
      <c r="AR75">
        <v>0.55976873568840557</v>
      </c>
      <c r="AS75">
        <v>1.9323885697294083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1083.8393337276054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487.42312186504222</v>
      </c>
      <c r="L76">
        <v>6.0399779388383585</v>
      </c>
      <c r="M76">
        <v>61.342772429378535</v>
      </c>
      <c r="N76">
        <v>49.912745203731411</v>
      </c>
      <c r="O76">
        <v>35.250272612642902</v>
      </c>
      <c r="P76">
        <v>26.050339825559348</v>
      </c>
      <c r="Q76">
        <v>9.2203689757027139</v>
      </c>
      <c r="R76">
        <v>17.905291325324836</v>
      </c>
      <c r="S76">
        <v>11.148803757384798</v>
      </c>
      <c r="T76">
        <v>0</v>
      </c>
      <c r="U76">
        <v>59.749516494563863</v>
      </c>
      <c r="V76">
        <v>8.7509917251755258</v>
      </c>
      <c r="W76">
        <v>14.703046286226472</v>
      </c>
      <c r="X76">
        <v>62.327794009882126</v>
      </c>
      <c r="Y76">
        <v>0</v>
      </c>
      <c r="Z76">
        <v>5.5099834353636341</v>
      </c>
      <c r="AA76">
        <v>11.015862000000002</v>
      </c>
      <c r="AB76">
        <v>16.691908078769689</v>
      </c>
      <c r="AC76">
        <v>0</v>
      </c>
      <c r="AD76">
        <v>11.580546040878124</v>
      </c>
      <c r="AE76">
        <v>13.925130747077164</v>
      </c>
      <c r="AF76">
        <v>25.985467289553757</v>
      </c>
      <c r="AG76">
        <v>27.918426892400003</v>
      </c>
      <c r="AH76">
        <v>33.609663359999992</v>
      </c>
      <c r="AI76">
        <v>0</v>
      </c>
      <c r="AJ76">
        <v>0</v>
      </c>
      <c r="AK76">
        <v>23.057408400000003</v>
      </c>
      <c r="AL76">
        <v>30.022480799999997</v>
      </c>
      <c r="AM76">
        <v>2.2300929377344336</v>
      </c>
      <c r="AN76">
        <v>0</v>
      </c>
      <c r="AO76">
        <v>0</v>
      </c>
      <c r="AP76">
        <v>0</v>
      </c>
      <c r="AQ76">
        <v>29.6174307</v>
      </c>
      <c r="AR76">
        <v>1.1661844999999997</v>
      </c>
      <c r="AS76">
        <v>1.9323885697294083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1084.0880162009596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487.42312186504222</v>
      </c>
      <c r="L77">
        <v>6.0399779388383585</v>
      </c>
      <c r="M77">
        <v>61.342772429378535</v>
      </c>
      <c r="N77">
        <v>49.912745203731411</v>
      </c>
      <c r="O77">
        <v>35.250272612642902</v>
      </c>
      <c r="P77">
        <v>26.050339825559348</v>
      </c>
      <c r="Q77">
        <v>9.2203689757027139</v>
      </c>
      <c r="R77">
        <v>17.905291325324836</v>
      </c>
      <c r="S77">
        <v>11.148803757384798</v>
      </c>
      <c r="T77">
        <v>0</v>
      </c>
      <c r="U77">
        <v>59.749516494563863</v>
      </c>
      <c r="V77">
        <v>8.7509917251755258</v>
      </c>
      <c r="W77">
        <v>14.703046286226472</v>
      </c>
      <c r="X77">
        <v>62.327794009882126</v>
      </c>
      <c r="Y77">
        <v>0</v>
      </c>
      <c r="Z77">
        <v>5.5099834353636341</v>
      </c>
      <c r="AA77">
        <v>11.015862000000002</v>
      </c>
      <c r="AB77">
        <v>16.691908078769689</v>
      </c>
      <c r="AC77">
        <v>0</v>
      </c>
      <c r="AD77">
        <v>11.580546040878124</v>
      </c>
      <c r="AE77">
        <v>13.925130747077164</v>
      </c>
      <c r="AF77">
        <v>25.985467289553757</v>
      </c>
      <c r="AG77">
        <v>28.060867708000004</v>
      </c>
      <c r="AH77">
        <v>29.608512959999999</v>
      </c>
      <c r="AI77">
        <v>0</v>
      </c>
      <c r="AJ77">
        <v>0</v>
      </c>
      <c r="AK77">
        <v>23.057408400000003</v>
      </c>
      <c r="AL77">
        <v>30.022480799999997</v>
      </c>
      <c r="AM77">
        <v>2.2300929377344336</v>
      </c>
      <c r="AN77">
        <v>0</v>
      </c>
      <c r="AO77">
        <v>0</v>
      </c>
      <c r="AP77">
        <v>0</v>
      </c>
      <c r="AQ77">
        <v>29.6174307</v>
      </c>
      <c r="AR77">
        <v>15.393635399999994</v>
      </c>
      <c r="AS77">
        <v>1.9323885697294083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1094.4567575165595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487.42312186504222</v>
      </c>
      <c r="L78">
        <v>6.0399779388383585</v>
      </c>
      <c r="M78">
        <v>61.342772429378535</v>
      </c>
      <c r="N78">
        <v>49.912745203731411</v>
      </c>
      <c r="O78">
        <v>35.250272612642902</v>
      </c>
      <c r="P78">
        <v>26.050339825559348</v>
      </c>
      <c r="Q78">
        <v>9.2203689757027139</v>
      </c>
      <c r="R78">
        <v>17.905291325324836</v>
      </c>
      <c r="S78">
        <v>11.148803757384798</v>
      </c>
      <c r="T78">
        <v>0</v>
      </c>
      <c r="U78">
        <v>59.749516494563863</v>
      </c>
      <c r="V78">
        <v>8.7509917251755258</v>
      </c>
      <c r="W78">
        <v>14.703046286226472</v>
      </c>
      <c r="X78">
        <v>62.327794009882126</v>
      </c>
      <c r="Y78">
        <v>0</v>
      </c>
      <c r="Z78">
        <v>5.5099834353636341</v>
      </c>
      <c r="AA78">
        <v>11.015862000000002</v>
      </c>
      <c r="AB78">
        <v>16.691908078769689</v>
      </c>
      <c r="AC78">
        <v>0</v>
      </c>
      <c r="AD78">
        <v>7.2559812000000008</v>
      </c>
      <c r="AE78">
        <v>13.925130747077164</v>
      </c>
      <c r="AF78">
        <v>25.985467289553757</v>
      </c>
      <c r="AG78">
        <v>28.060867708000004</v>
      </c>
      <c r="AH78">
        <v>29.608512959999999</v>
      </c>
      <c r="AI78">
        <v>0</v>
      </c>
      <c r="AJ78">
        <v>0</v>
      </c>
      <c r="AK78">
        <v>23.057408400000003</v>
      </c>
      <c r="AL78">
        <v>30.022480799999997</v>
      </c>
      <c r="AM78">
        <v>2.2300929377344336</v>
      </c>
      <c r="AN78">
        <v>0</v>
      </c>
      <c r="AO78">
        <v>0</v>
      </c>
      <c r="AP78">
        <v>0</v>
      </c>
      <c r="AQ78">
        <v>29.6174307</v>
      </c>
      <c r="AR78">
        <v>15.393635399999994</v>
      </c>
      <c r="AS78">
        <v>1.9323885697294083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1090.1321926756816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487.42312186504222</v>
      </c>
      <c r="L79">
        <v>6.0399779388383585</v>
      </c>
      <c r="M79">
        <v>61.342772429378535</v>
      </c>
      <c r="N79">
        <v>49.912745203731411</v>
      </c>
      <c r="O79">
        <v>35.250272612642902</v>
      </c>
      <c r="P79">
        <v>26.050339825559348</v>
      </c>
      <c r="Q79">
        <v>9.2203689757027139</v>
      </c>
      <c r="R79">
        <v>17.905291325324836</v>
      </c>
      <c r="S79">
        <v>11.148803757384798</v>
      </c>
      <c r="T79">
        <v>0</v>
      </c>
      <c r="U79">
        <v>59.749516494563863</v>
      </c>
      <c r="V79">
        <v>8.7509917251755258</v>
      </c>
      <c r="W79">
        <v>14.703046286226472</v>
      </c>
      <c r="X79">
        <v>62.327794009882126</v>
      </c>
      <c r="Y79">
        <v>0</v>
      </c>
      <c r="Z79">
        <v>0</v>
      </c>
      <c r="AA79">
        <v>5.9365480354430398</v>
      </c>
      <c r="AB79">
        <v>1.4078869999999997</v>
      </c>
      <c r="AC79">
        <v>0</v>
      </c>
      <c r="AD79">
        <v>3.3489144000000004</v>
      </c>
      <c r="AE79">
        <v>6.9625655931410755</v>
      </c>
      <c r="AF79">
        <v>18.147745061359032</v>
      </c>
      <c r="AG79">
        <v>28.203309216800005</v>
      </c>
      <c r="AH79">
        <v>19.605636959999998</v>
      </c>
      <c r="AI79">
        <v>0</v>
      </c>
      <c r="AJ79">
        <v>0</v>
      </c>
      <c r="AK79">
        <v>23.057408400000003</v>
      </c>
      <c r="AL79">
        <v>5.0037467999999992</v>
      </c>
      <c r="AM79">
        <v>1.1826252556639159</v>
      </c>
      <c r="AN79">
        <v>0</v>
      </c>
      <c r="AO79">
        <v>0</v>
      </c>
      <c r="AP79">
        <v>0</v>
      </c>
      <c r="AQ79">
        <v>28.987272600000001</v>
      </c>
      <c r="AR79">
        <v>1.3994213999999994</v>
      </c>
      <c r="AS79">
        <v>1.9323885697294083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995.00051174158966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487.42312186504222</v>
      </c>
      <c r="L80">
        <v>6.0399779388383585</v>
      </c>
      <c r="M80">
        <v>61.342772429378535</v>
      </c>
      <c r="N80">
        <v>49.912745203731411</v>
      </c>
      <c r="O80">
        <v>35.250272612642902</v>
      </c>
      <c r="P80">
        <v>26.050339825559348</v>
      </c>
      <c r="Q80">
        <v>9.2203689757027139</v>
      </c>
      <c r="R80">
        <v>17.905291325324836</v>
      </c>
      <c r="S80">
        <v>11.148803757384798</v>
      </c>
      <c r="T80">
        <v>0</v>
      </c>
      <c r="U80">
        <v>59.749516494563863</v>
      </c>
      <c r="V80">
        <v>8.7509917251755258</v>
      </c>
      <c r="W80">
        <v>14.703046286226472</v>
      </c>
      <c r="X80">
        <v>62.327794009882126</v>
      </c>
      <c r="Y80">
        <v>0</v>
      </c>
      <c r="Z80">
        <v>0</v>
      </c>
      <c r="AA80">
        <v>2.6705120000000004</v>
      </c>
      <c r="AB80">
        <v>0</v>
      </c>
      <c r="AC80">
        <v>0</v>
      </c>
      <c r="AD80">
        <v>3.3489144000000004</v>
      </c>
      <c r="AE80">
        <v>6.9625655931410755</v>
      </c>
      <c r="AF80">
        <v>18.147745061359032</v>
      </c>
      <c r="AG80">
        <v>28.203309216800005</v>
      </c>
      <c r="AH80">
        <v>8.0023007999999987</v>
      </c>
      <c r="AI80">
        <v>0</v>
      </c>
      <c r="AJ80">
        <v>0</v>
      </c>
      <c r="AK80">
        <v>23.057408400000003</v>
      </c>
      <c r="AL80">
        <v>1.0007495092082614</v>
      </c>
      <c r="AM80">
        <v>0</v>
      </c>
      <c r="AN80">
        <v>0</v>
      </c>
      <c r="AO80">
        <v>0</v>
      </c>
      <c r="AP80">
        <v>0</v>
      </c>
      <c r="AQ80">
        <v>28.987272600000001</v>
      </c>
      <c r="AR80">
        <v>0.55976873568840557</v>
      </c>
      <c r="AS80">
        <v>1.9323885697294083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972.69797733537939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487.42312186504222</v>
      </c>
      <c r="L81">
        <v>6.0399779388383585</v>
      </c>
      <c r="M81">
        <v>61.342772429378535</v>
      </c>
      <c r="N81">
        <v>49.912745203731411</v>
      </c>
      <c r="O81">
        <v>35.250272612642902</v>
      </c>
      <c r="P81">
        <v>26.050339825559348</v>
      </c>
      <c r="Q81">
        <v>9.2203689757027139</v>
      </c>
      <c r="R81">
        <v>17.905291325324836</v>
      </c>
      <c r="S81">
        <v>11.148803757384798</v>
      </c>
      <c r="T81">
        <v>0</v>
      </c>
      <c r="U81">
        <v>59.749516494563863</v>
      </c>
      <c r="V81">
        <v>8.7509917251755258</v>
      </c>
      <c r="W81">
        <v>14.703046286226472</v>
      </c>
      <c r="X81">
        <v>62.327794009882126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6.9625655931410755</v>
      </c>
      <c r="AF81">
        <v>12.098496938640974</v>
      </c>
      <c r="AG81">
        <v>28.345750032400002</v>
      </c>
      <c r="AH81">
        <v>7.2020707199999991</v>
      </c>
      <c r="AI81">
        <v>0</v>
      </c>
      <c r="AJ81">
        <v>0</v>
      </c>
      <c r="AK81">
        <v>23.057408400000003</v>
      </c>
      <c r="AL81">
        <v>1.0007495092082614</v>
      </c>
      <c r="AM81">
        <v>0</v>
      </c>
      <c r="AN81">
        <v>0</v>
      </c>
      <c r="AO81">
        <v>0</v>
      </c>
      <c r="AP81">
        <v>0</v>
      </c>
      <c r="AQ81">
        <v>28.987272600000001</v>
      </c>
      <c r="AR81">
        <v>0.55976873568840557</v>
      </c>
      <c r="AS81">
        <v>1.9323885697294083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959.97151354826144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487.42312186504222</v>
      </c>
      <c r="L82">
        <v>6.0399779388383585</v>
      </c>
      <c r="M82">
        <v>61.342772429378535</v>
      </c>
      <c r="N82">
        <v>49.912745203731411</v>
      </c>
      <c r="O82">
        <v>35.250272612642902</v>
      </c>
      <c r="P82">
        <v>26.050339825559348</v>
      </c>
      <c r="Q82">
        <v>9.2203689757027139</v>
      </c>
      <c r="R82">
        <v>17.905291325324836</v>
      </c>
      <c r="S82">
        <v>11.148803757384798</v>
      </c>
      <c r="T82">
        <v>0</v>
      </c>
      <c r="U82">
        <v>59.749516494563863</v>
      </c>
      <c r="V82">
        <v>8.7509917251755258</v>
      </c>
      <c r="W82">
        <v>14.703046286226472</v>
      </c>
      <c r="X82">
        <v>62.327794009882126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6.9625655931410755</v>
      </c>
      <c r="AF82">
        <v>12.098496938640974</v>
      </c>
      <c r="AG82">
        <v>28.345750032400002</v>
      </c>
      <c r="AH82">
        <v>0</v>
      </c>
      <c r="AI82">
        <v>0</v>
      </c>
      <c r="AJ82">
        <v>0</v>
      </c>
      <c r="AK82">
        <v>23.057408400000003</v>
      </c>
      <c r="AL82">
        <v>1.0007495092082614</v>
      </c>
      <c r="AM82">
        <v>0</v>
      </c>
      <c r="AN82">
        <v>0</v>
      </c>
      <c r="AO82">
        <v>0</v>
      </c>
      <c r="AP82">
        <v>0</v>
      </c>
      <c r="AQ82">
        <v>28.987272600000001</v>
      </c>
      <c r="AR82">
        <v>0.55976873568840557</v>
      </c>
      <c r="AS82">
        <v>1.9323885697294083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952.76944282826139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487.42312186504222</v>
      </c>
      <c r="L83">
        <v>6.0399779388383585</v>
      </c>
      <c r="M83">
        <v>61.342772429378535</v>
      </c>
      <c r="N83">
        <v>49.912745203731411</v>
      </c>
      <c r="O83">
        <v>35.250272612642902</v>
      </c>
      <c r="P83">
        <v>26.050339825559348</v>
      </c>
      <c r="Q83">
        <v>9.2203689757027139</v>
      </c>
      <c r="R83">
        <v>17.905291325324836</v>
      </c>
      <c r="S83">
        <v>11.148803757384798</v>
      </c>
      <c r="T83">
        <v>0</v>
      </c>
      <c r="U83">
        <v>59.749516494563863</v>
      </c>
      <c r="V83">
        <v>8.7509917251755258</v>
      </c>
      <c r="W83">
        <v>14.703046286226472</v>
      </c>
      <c r="X83">
        <v>62.327794009882126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6.9625655931410755</v>
      </c>
      <c r="AF83">
        <v>12.098496938640974</v>
      </c>
      <c r="AG83">
        <v>28.488190848000002</v>
      </c>
      <c r="AH83">
        <v>0</v>
      </c>
      <c r="AI83">
        <v>0</v>
      </c>
      <c r="AJ83">
        <v>0</v>
      </c>
      <c r="AK83">
        <v>23.057408400000003</v>
      </c>
      <c r="AL83">
        <v>1.0007495092082614</v>
      </c>
      <c r="AM83">
        <v>0</v>
      </c>
      <c r="AN83">
        <v>0</v>
      </c>
      <c r="AO83">
        <v>0</v>
      </c>
      <c r="AP83">
        <v>0</v>
      </c>
      <c r="AQ83">
        <v>28.987272600000001</v>
      </c>
      <c r="AR83">
        <v>0.55976873568840557</v>
      </c>
      <c r="AS83">
        <v>1.9323885697294083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952.91188364386142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487.42312186504222</v>
      </c>
      <c r="L84">
        <v>6.0399779388383585</v>
      </c>
      <c r="M84">
        <v>61.342772429378535</v>
      </c>
      <c r="N84">
        <v>49.912745203731411</v>
      </c>
      <c r="O84">
        <v>35.250272612642902</v>
      </c>
      <c r="P84">
        <v>26.050339825559348</v>
      </c>
      <c r="Q84">
        <v>9.2203689757027139</v>
      </c>
      <c r="R84">
        <v>17.905291325324836</v>
      </c>
      <c r="S84">
        <v>11.148803757384798</v>
      </c>
      <c r="T84">
        <v>0</v>
      </c>
      <c r="U84">
        <v>59.749516494563863</v>
      </c>
      <c r="V84">
        <v>8.7509917251755258</v>
      </c>
      <c r="W84">
        <v>14.703046286226472</v>
      </c>
      <c r="X84">
        <v>62.327794009882126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6.9625655931410755</v>
      </c>
      <c r="AF84">
        <v>12.098496938640974</v>
      </c>
      <c r="AG84">
        <v>28.488190848000002</v>
      </c>
      <c r="AH84">
        <v>0</v>
      </c>
      <c r="AI84">
        <v>0</v>
      </c>
      <c r="AJ84">
        <v>0</v>
      </c>
      <c r="AK84">
        <v>23.057408400000003</v>
      </c>
      <c r="AL84">
        <v>1.0007495092082614</v>
      </c>
      <c r="AM84">
        <v>0</v>
      </c>
      <c r="AN84">
        <v>0</v>
      </c>
      <c r="AO84">
        <v>0</v>
      </c>
      <c r="AP84">
        <v>0</v>
      </c>
      <c r="AQ84">
        <v>18.904743</v>
      </c>
      <c r="AR84">
        <v>0.55976873568840557</v>
      </c>
      <c r="AS84">
        <v>1.9323885697294083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942.82935404386149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487.42312186504222</v>
      </c>
      <c r="L85">
        <v>6.0399779388383585</v>
      </c>
      <c r="M85">
        <v>61.342772429378535</v>
      </c>
      <c r="N85">
        <v>49.912745203731411</v>
      </c>
      <c r="O85">
        <v>35.250272612642902</v>
      </c>
      <c r="P85">
        <v>26.050339825559348</v>
      </c>
      <c r="Q85">
        <v>9.2203689757027139</v>
      </c>
      <c r="R85">
        <v>17.905291325324836</v>
      </c>
      <c r="S85">
        <v>11.148803757384798</v>
      </c>
      <c r="T85">
        <v>0</v>
      </c>
      <c r="U85">
        <v>59.749516494563863</v>
      </c>
      <c r="V85">
        <v>8.7509917251755258</v>
      </c>
      <c r="W85">
        <v>14.703046286226472</v>
      </c>
      <c r="X85">
        <v>62.327794009882126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6.9625655931410755</v>
      </c>
      <c r="AF85">
        <v>12.098496938640974</v>
      </c>
      <c r="AG85">
        <v>28.488190848000002</v>
      </c>
      <c r="AH85">
        <v>0</v>
      </c>
      <c r="AI85">
        <v>0</v>
      </c>
      <c r="AJ85">
        <v>0</v>
      </c>
      <c r="AK85">
        <v>23.057408400000003</v>
      </c>
      <c r="AL85">
        <v>1.0007495092082614</v>
      </c>
      <c r="AM85">
        <v>0</v>
      </c>
      <c r="AN85">
        <v>0</v>
      </c>
      <c r="AO85">
        <v>0</v>
      </c>
      <c r="AP85">
        <v>0</v>
      </c>
      <c r="AQ85">
        <v>18.904743</v>
      </c>
      <c r="AR85">
        <v>0.55976873568840557</v>
      </c>
      <c r="AS85">
        <v>1.9323885697294083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942.82935404386149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487.42312186504222</v>
      </c>
      <c r="L86">
        <v>6.0399779388383585</v>
      </c>
      <c r="M86">
        <v>61.342772429378535</v>
      </c>
      <c r="N86">
        <v>49.912745203731411</v>
      </c>
      <c r="O86">
        <v>35.250272612642902</v>
      </c>
      <c r="P86">
        <v>26.050339825559348</v>
      </c>
      <c r="Q86">
        <v>9.2203689757027139</v>
      </c>
      <c r="R86">
        <v>17.905291325324836</v>
      </c>
      <c r="S86">
        <v>11.148803757384798</v>
      </c>
      <c r="T86">
        <v>0</v>
      </c>
      <c r="U86">
        <v>59.749516494563863</v>
      </c>
      <c r="V86">
        <v>8.7509917251755258</v>
      </c>
      <c r="W86">
        <v>14.703046286226472</v>
      </c>
      <c r="X86">
        <v>62.327794009882126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6.9625655931410755</v>
      </c>
      <c r="AF86">
        <v>12.098496938640974</v>
      </c>
      <c r="AG86">
        <v>28.488190848000002</v>
      </c>
      <c r="AH86">
        <v>0</v>
      </c>
      <c r="AI86">
        <v>0</v>
      </c>
      <c r="AJ86">
        <v>0</v>
      </c>
      <c r="AK86">
        <v>23.057408400000003</v>
      </c>
      <c r="AL86">
        <v>1.0007495092082614</v>
      </c>
      <c r="AM86">
        <v>0</v>
      </c>
      <c r="AN86">
        <v>0</v>
      </c>
      <c r="AO86">
        <v>0</v>
      </c>
      <c r="AP86">
        <v>0</v>
      </c>
      <c r="AQ86">
        <v>18.904743</v>
      </c>
      <c r="AR86">
        <v>0.55976873568840557</v>
      </c>
      <c r="AS86">
        <v>1.9323885697294083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942.82935404386149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487.42312186504222</v>
      </c>
      <c r="L87">
        <v>6.0399779388383585</v>
      </c>
      <c r="M87">
        <v>61.342772429378535</v>
      </c>
      <c r="N87">
        <v>49.912745203731411</v>
      </c>
      <c r="O87">
        <v>35.250272612642902</v>
      </c>
      <c r="P87">
        <v>26.050339825559348</v>
      </c>
      <c r="Q87">
        <v>9.2203689757027139</v>
      </c>
      <c r="R87">
        <v>17.905291325324836</v>
      </c>
      <c r="S87">
        <v>11.148803757384798</v>
      </c>
      <c r="T87">
        <v>0</v>
      </c>
      <c r="U87">
        <v>59.749516494563863</v>
      </c>
      <c r="V87">
        <v>8.7509917251755258</v>
      </c>
      <c r="W87">
        <v>14.703046286226472</v>
      </c>
      <c r="X87">
        <v>62.327794009882126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6.9625655931410755</v>
      </c>
      <c r="AF87">
        <v>12.098496938640974</v>
      </c>
      <c r="AG87">
        <v>28.488190848000002</v>
      </c>
      <c r="AH87">
        <v>0</v>
      </c>
      <c r="AI87">
        <v>0</v>
      </c>
      <c r="AJ87">
        <v>0</v>
      </c>
      <c r="AK87">
        <v>23.057408400000003</v>
      </c>
      <c r="AL87">
        <v>1.0007495092082614</v>
      </c>
      <c r="AM87">
        <v>0</v>
      </c>
      <c r="AN87">
        <v>0</v>
      </c>
      <c r="AO87">
        <v>0</v>
      </c>
      <c r="AP87">
        <v>0</v>
      </c>
      <c r="AQ87">
        <v>18.904743</v>
      </c>
      <c r="AR87">
        <v>1.1661844999999997</v>
      </c>
      <c r="AS87">
        <v>1.9323885697294083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943.43576980817306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487.42312186504222</v>
      </c>
      <c r="L88">
        <v>6.0399779388383585</v>
      </c>
      <c r="M88">
        <v>61.342772429378535</v>
      </c>
      <c r="N88">
        <v>49.912745203731411</v>
      </c>
      <c r="O88">
        <v>35.250272612642902</v>
      </c>
      <c r="P88">
        <v>26.050339825559348</v>
      </c>
      <c r="Q88">
        <v>9.2203689757027139</v>
      </c>
      <c r="R88">
        <v>17.905291325324836</v>
      </c>
      <c r="S88">
        <v>11.148803757384798</v>
      </c>
      <c r="T88">
        <v>0</v>
      </c>
      <c r="U88">
        <v>59.749516494563863</v>
      </c>
      <c r="V88">
        <v>8.7509917251755258</v>
      </c>
      <c r="W88">
        <v>14.703046286226472</v>
      </c>
      <c r="X88">
        <v>62.327794009882126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6.9625655931410755</v>
      </c>
      <c r="AF88">
        <v>12.098496938640974</v>
      </c>
      <c r="AG88">
        <v>28.488190848000002</v>
      </c>
      <c r="AH88">
        <v>0</v>
      </c>
      <c r="AI88">
        <v>0</v>
      </c>
      <c r="AJ88">
        <v>0</v>
      </c>
      <c r="AK88">
        <v>23.057408400000003</v>
      </c>
      <c r="AL88">
        <v>1.0007495092082614</v>
      </c>
      <c r="AM88">
        <v>0</v>
      </c>
      <c r="AN88">
        <v>0</v>
      </c>
      <c r="AO88">
        <v>0</v>
      </c>
      <c r="AP88">
        <v>0</v>
      </c>
      <c r="AQ88">
        <v>18.904743</v>
      </c>
      <c r="AR88">
        <v>11.195371199999995</v>
      </c>
      <c r="AS88">
        <v>1.9323885697294083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953.46495650817303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487.42312186504222</v>
      </c>
      <c r="L89">
        <v>6.0399779388383585</v>
      </c>
      <c r="M89">
        <v>61.342772429378535</v>
      </c>
      <c r="N89">
        <v>49.912745203731411</v>
      </c>
      <c r="O89">
        <v>35.250272612642902</v>
      </c>
      <c r="P89">
        <v>26.050339825559348</v>
      </c>
      <c r="Q89">
        <v>9.2203689757027139</v>
      </c>
      <c r="R89">
        <v>17.905291325324836</v>
      </c>
      <c r="S89">
        <v>11.148803757384798</v>
      </c>
      <c r="T89">
        <v>0</v>
      </c>
      <c r="U89">
        <v>59.749516494563863</v>
      </c>
      <c r="V89">
        <v>8.7509917251755258</v>
      </c>
      <c r="W89">
        <v>14.703046286226472</v>
      </c>
      <c r="X89">
        <v>62.327794009882126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6.9625655931410755</v>
      </c>
      <c r="AF89">
        <v>6.0492481227180539</v>
      </c>
      <c r="AG89">
        <v>28.488190848000002</v>
      </c>
      <c r="AH89">
        <v>0</v>
      </c>
      <c r="AI89">
        <v>0</v>
      </c>
      <c r="AJ89">
        <v>0</v>
      </c>
      <c r="AK89">
        <v>23.057408400000003</v>
      </c>
      <c r="AL89">
        <v>1.0007495092082614</v>
      </c>
      <c r="AM89">
        <v>0</v>
      </c>
      <c r="AN89">
        <v>0</v>
      </c>
      <c r="AO89">
        <v>0</v>
      </c>
      <c r="AP89">
        <v>0</v>
      </c>
      <c r="AQ89">
        <v>9.8724768999999988</v>
      </c>
      <c r="AR89">
        <v>11.195371199999995</v>
      </c>
      <c r="AS89">
        <v>1.9323885697294083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938.38344159225005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487.64115771154309</v>
      </c>
      <c r="L90">
        <v>6.2301521878695238</v>
      </c>
      <c r="M90">
        <v>61.342772429378535</v>
      </c>
      <c r="N90">
        <v>49.912745203731411</v>
      </c>
      <c r="O90">
        <v>35.250272612642902</v>
      </c>
      <c r="P90">
        <v>26.050339825559348</v>
      </c>
      <c r="Q90">
        <v>9.2203689757027139</v>
      </c>
      <c r="R90">
        <v>17.905291325324836</v>
      </c>
      <c r="S90">
        <v>11.148803757384798</v>
      </c>
      <c r="T90">
        <v>0</v>
      </c>
      <c r="U90">
        <v>59.749516494563863</v>
      </c>
      <c r="V90">
        <v>8.7509917251755258</v>
      </c>
      <c r="W90">
        <v>14.703046286226472</v>
      </c>
      <c r="X90">
        <v>62.327794009882126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6.9625655931410755</v>
      </c>
      <c r="AF90">
        <v>6.0492481227180539</v>
      </c>
      <c r="AG90">
        <v>28.488190848000002</v>
      </c>
      <c r="AH90">
        <v>0</v>
      </c>
      <c r="AI90">
        <v>0</v>
      </c>
      <c r="AJ90">
        <v>0</v>
      </c>
      <c r="AK90">
        <v>23.057408400000003</v>
      </c>
      <c r="AL90">
        <v>1.0007495092082614</v>
      </c>
      <c r="AM90">
        <v>0</v>
      </c>
      <c r="AN90">
        <v>0</v>
      </c>
      <c r="AO90">
        <v>0</v>
      </c>
      <c r="AP90">
        <v>0</v>
      </c>
      <c r="AQ90">
        <v>9.8724768999999988</v>
      </c>
      <c r="AR90">
        <v>11.195371199999995</v>
      </c>
      <c r="AS90">
        <v>1.9323885697294083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938.79165168778206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487.63942743350748</v>
      </c>
      <c r="L91">
        <v>6.0799742583279599</v>
      </c>
      <c r="M91">
        <v>61.342772429378535</v>
      </c>
      <c r="N91">
        <v>49.912745203731411</v>
      </c>
      <c r="O91">
        <v>35.250272612642902</v>
      </c>
      <c r="P91">
        <v>26.050339825559348</v>
      </c>
      <c r="Q91">
        <v>9.2196634999999993</v>
      </c>
      <c r="R91">
        <v>17.905291325324836</v>
      </c>
      <c r="S91">
        <v>11.149154582222224</v>
      </c>
      <c r="T91">
        <v>0</v>
      </c>
      <c r="U91">
        <v>59.749516494563863</v>
      </c>
      <c r="V91">
        <v>8.7509917251755258</v>
      </c>
      <c r="W91">
        <v>14.703046286226472</v>
      </c>
      <c r="X91">
        <v>62.327794009882126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6.9625655931410755</v>
      </c>
      <c r="AF91">
        <v>6.0492481227180539</v>
      </c>
      <c r="AG91">
        <v>28.488190848000002</v>
      </c>
      <c r="AH91">
        <v>0</v>
      </c>
      <c r="AI91">
        <v>0</v>
      </c>
      <c r="AJ91">
        <v>0</v>
      </c>
      <c r="AK91">
        <v>23.057408400000003</v>
      </c>
      <c r="AL91">
        <v>1.0007495092082614</v>
      </c>
      <c r="AM91">
        <v>0</v>
      </c>
      <c r="AN91">
        <v>0</v>
      </c>
      <c r="AO91">
        <v>0</v>
      </c>
      <c r="AP91">
        <v>0</v>
      </c>
      <c r="AQ91">
        <v>9.8724768999999988</v>
      </c>
      <c r="AR91">
        <v>1.1661844999999997</v>
      </c>
      <c r="AS91">
        <v>1.9323885697294083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928.61020212933954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487.63942743350748</v>
      </c>
      <c r="L92">
        <v>6.0399396992390182</v>
      </c>
      <c r="M92">
        <v>61.342772429378535</v>
      </c>
      <c r="N92">
        <v>49.912745203731411</v>
      </c>
      <c r="O92">
        <v>35.250272612642902</v>
      </c>
      <c r="P92">
        <v>26.050339825559348</v>
      </c>
      <c r="Q92">
        <v>9.2196634999999993</v>
      </c>
      <c r="R92">
        <v>17.906050640911616</v>
      </c>
      <c r="S92">
        <v>11.149154582222224</v>
      </c>
      <c r="T92">
        <v>0</v>
      </c>
      <c r="U92">
        <v>59.749516494563863</v>
      </c>
      <c r="V92">
        <v>8.8065022763083842</v>
      </c>
      <c r="W92">
        <v>14.703046286226472</v>
      </c>
      <c r="X92">
        <v>62.327794009882126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6.0492481227180539</v>
      </c>
      <c r="AG92">
        <v>28.488190848000002</v>
      </c>
      <c r="AH92">
        <v>0</v>
      </c>
      <c r="AI92">
        <v>0</v>
      </c>
      <c r="AJ92">
        <v>0</v>
      </c>
      <c r="AK92">
        <v>23.057408400000003</v>
      </c>
      <c r="AL92">
        <v>1.0007495092082614</v>
      </c>
      <c r="AM92">
        <v>0</v>
      </c>
      <c r="AN92">
        <v>0</v>
      </c>
      <c r="AO92">
        <v>0</v>
      </c>
      <c r="AP92">
        <v>0</v>
      </c>
      <c r="AQ92">
        <v>3.5708959</v>
      </c>
      <c r="AR92">
        <v>0.65306323215579676</v>
      </c>
      <c r="AS92">
        <v>1.9323885697294083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914.849169575985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469.11140367043066</v>
      </c>
      <c r="L93">
        <v>6.0399396992390182</v>
      </c>
      <c r="M93">
        <v>61.342772429378535</v>
      </c>
      <c r="N93">
        <v>49.912745203731411</v>
      </c>
      <c r="O93">
        <v>35.250272612642902</v>
      </c>
      <c r="P93">
        <v>26.050339825559348</v>
      </c>
      <c r="Q93">
        <v>9.2184381261829653</v>
      </c>
      <c r="R93">
        <v>17.906050640911616</v>
      </c>
      <c r="S93">
        <v>11.149692118340164</v>
      </c>
      <c r="T93">
        <v>0</v>
      </c>
      <c r="U93">
        <v>59.749516494563863</v>
      </c>
      <c r="V93">
        <v>8.8065022763083842</v>
      </c>
      <c r="W93">
        <v>14.703046286226472</v>
      </c>
      <c r="X93">
        <v>62.327794009882126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6.0492481227180539</v>
      </c>
      <c r="AG93">
        <v>28.488190848000002</v>
      </c>
      <c r="AH93">
        <v>0</v>
      </c>
      <c r="AI93">
        <v>0</v>
      </c>
      <c r="AJ93">
        <v>0</v>
      </c>
      <c r="AK93">
        <v>23.057408400000003</v>
      </c>
      <c r="AL93">
        <v>1.0007495092082614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0.65306323215579676</v>
      </c>
      <c r="AS93">
        <v>1.9323885697294083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892.74956207520904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432.90164835792473</v>
      </c>
      <c r="L94">
        <v>6.0399396992390182</v>
      </c>
      <c r="M94">
        <v>61.342772429378535</v>
      </c>
      <c r="N94">
        <v>49.912745203731411</v>
      </c>
      <c r="O94">
        <v>35.250272612642902</v>
      </c>
      <c r="P94">
        <v>26.050339825559348</v>
      </c>
      <c r="Q94">
        <v>9.2184381261829653</v>
      </c>
      <c r="R94">
        <v>17.906050640911616</v>
      </c>
      <c r="S94">
        <v>11.149692118340164</v>
      </c>
      <c r="T94">
        <v>0</v>
      </c>
      <c r="U94">
        <v>59.749516494563863</v>
      </c>
      <c r="V94">
        <v>8.8065022763083842</v>
      </c>
      <c r="W94">
        <v>14.703046286226472</v>
      </c>
      <c r="X94">
        <v>62.327794009882126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6.0492481227180539</v>
      </c>
      <c r="AG94">
        <v>28.488190848000002</v>
      </c>
      <c r="AH94">
        <v>0</v>
      </c>
      <c r="AI94">
        <v>0</v>
      </c>
      <c r="AJ94">
        <v>0</v>
      </c>
      <c r="AK94">
        <v>23.057408400000003</v>
      </c>
      <c r="AL94">
        <v>1.0007495092082614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0.65306323215579676</v>
      </c>
      <c r="AS94">
        <v>1.9323885697294083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856.53980676270305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354.01841378228823</v>
      </c>
      <c r="L95">
        <v>6.0399396992390182</v>
      </c>
      <c r="M95">
        <v>61.342772429378535</v>
      </c>
      <c r="N95">
        <v>49.912745203731411</v>
      </c>
      <c r="O95">
        <v>35.250272612642902</v>
      </c>
      <c r="P95">
        <v>26.050339825559348</v>
      </c>
      <c r="Q95">
        <v>9.2184381261829653</v>
      </c>
      <c r="R95">
        <v>17.906050640911616</v>
      </c>
      <c r="S95">
        <v>11.149692118340164</v>
      </c>
      <c r="T95">
        <v>0</v>
      </c>
      <c r="U95">
        <v>59.749516494563863</v>
      </c>
      <c r="V95">
        <v>8.8065022763083842</v>
      </c>
      <c r="W95">
        <v>14.703046286226472</v>
      </c>
      <c r="X95">
        <v>62.327794009882126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6.0492481227180539</v>
      </c>
      <c r="AG95">
        <v>28.488190848000002</v>
      </c>
      <c r="AH95">
        <v>0</v>
      </c>
      <c r="AI95">
        <v>0</v>
      </c>
      <c r="AJ95">
        <v>0</v>
      </c>
      <c r="AK95">
        <v>23.057408400000003</v>
      </c>
      <c r="AL95">
        <v>1.0007495092082614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0.55976873568840557</v>
      </c>
      <c r="AS95">
        <v>1.9323885697294083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777.56327769059919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275.13299477522588</v>
      </c>
      <c r="L96">
        <v>6.0399396992390182</v>
      </c>
      <c r="M96">
        <v>61.342772429378535</v>
      </c>
      <c r="N96">
        <v>49.912745203731411</v>
      </c>
      <c r="O96">
        <v>35.250272612642902</v>
      </c>
      <c r="P96">
        <v>26.050339825559348</v>
      </c>
      <c r="Q96">
        <v>9.2184381261829653</v>
      </c>
      <c r="R96">
        <v>17.908256706354301</v>
      </c>
      <c r="S96">
        <v>11.149692118340164</v>
      </c>
      <c r="T96">
        <v>0</v>
      </c>
      <c r="U96">
        <v>59.749516494563863</v>
      </c>
      <c r="V96">
        <v>8.8214946739832136</v>
      </c>
      <c r="W96">
        <v>14.703046286226472</v>
      </c>
      <c r="X96">
        <v>62.327794009882126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6.0492481227180539</v>
      </c>
      <c r="AG96">
        <v>28.488190848000002</v>
      </c>
      <c r="AH96">
        <v>0</v>
      </c>
      <c r="AI96">
        <v>0</v>
      </c>
      <c r="AJ96">
        <v>0</v>
      </c>
      <c r="AK96">
        <v>23.057408400000003</v>
      </c>
      <c r="AL96">
        <v>1.0007495092082614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0.55976873568840557</v>
      </c>
      <c r="AS96">
        <v>1.9323885697294083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698.69505714665434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266.68851752411126</v>
      </c>
      <c r="L97">
        <v>6.0399396992390182</v>
      </c>
      <c r="M97">
        <v>61.342772429378535</v>
      </c>
      <c r="N97">
        <v>49.912745203731411</v>
      </c>
      <c r="O97">
        <v>35.250272612642902</v>
      </c>
      <c r="P97">
        <v>26.050339825559348</v>
      </c>
      <c r="Q97">
        <v>9.2184381261829653</v>
      </c>
      <c r="R97">
        <v>17.908256706354301</v>
      </c>
      <c r="S97">
        <v>11.149692118340164</v>
      </c>
      <c r="T97">
        <v>0</v>
      </c>
      <c r="U97">
        <v>59.749516494563863</v>
      </c>
      <c r="V97">
        <v>8.8214946739832136</v>
      </c>
      <c r="W97">
        <v>14.703046286226472</v>
      </c>
      <c r="X97">
        <v>62.327794009882126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6.0492481227180539</v>
      </c>
      <c r="AG97">
        <v>28.488190848000002</v>
      </c>
      <c r="AH97">
        <v>0</v>
      </c>
      <c r="AI97">
        <v>0</v>
      </c>
      <c r="AJ97">
        <v>0</v>
      </c>
      <c r="AK97">
        <v>23.057408400000003</v>
      </c>
      <c r="AL97">
        <v>1.0007495092082614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0.55976873568840557</v>
      </c>
      <c r="AS97">
        <v>1.9323885697294083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690.25057989553977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266.68851752411126</v>
      </c>
      <c r="L98">
        <v>6.0399396992390182</v>
      </c>
      <c r="M98">
        <v>61.342772429378535</v>
      </c>
      <c r="N98">
        <v>49.912745203731411</v>
      </c>
      <c r="O98">
        <v>35.250272612642902</v>
      </c>
      <c r="P98">
        <v>26.050339825559348</v>
      </c>
      <c r="Q98">
        <v>9.2184381261829653</v>
      </c>
      <c r="R98">
        <v>17.908256706354301</v>
      </c>
      <c r="S98">
        <v>11.149692118340164</v>
      </c>
      <c r="T98">
        <v>0</v>
      </c>
      <c r="U98">
        <v>59.749516494563863</v>
      </c>
      <c r="V98">
        <v>8.8214946739832136</v>
      </c>
      <c r="W98">
        <v>14.703046286226472</v>
      </c>
      <c r="X98">
        <v>62.327794009882126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6.0492481227180539</v>
      </c>
      <c r="AG98">
        <v>28.488190848000002</v>
      </c>
      <c r="AH98">
        <v>0</v>
      </c>
      <c r="AI98">
        <v>0</v>
      </c>
      <c r="AJ98">
        <v>0</v>
      </c>
      <c r="AK98">
        <v>23.057408400000003</v>
      </c>
      <c r="AL98">
        <v>1.0007495092082614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0.55976873568840557</v>
      </c>
      <c r="AS98">
        <v>1.9323885697294083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690.25057989553977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9.5645682994898706</v>
      </c>
      <c r="L99">
        <f t="shared" si="2"/>
        <v>0.13111671335593644</v>
      </c>
      <c r="M99">
        <f t="shared" si="2"/>
        <v>1.3512758666036921</v>
      </c>
      <c r="N99">
        <f t="shared" si="2"/>
        <v>1.1979058848895532</v>
      </c>
      <c r="O99">
        <f t="shared" si="2"/>
        <v>0.84601514798638322</v>
      </c>
      <c r="P99">
        <f t="shared" si="2"/>
        <v>0.57698669776512224</v>
      </c>
      <c r="Q99">
        <f t="shared" si="2"/>
        <v>0.19842861426253927</v>
      </c>
      <c r="R99">
        <f t="shared" si="2"/>
        <v>0.37922650678971531</v>
      </c>
      <c r="S99">
        <f t="shared" si="2"/>
        <v>0.23810653945892077</v>
      </c>
      <c r="T99">
        <f t="shared" si="2"/>
        <v>0</v>
      </c>
      <c r="U99">
        <f t="shared" si="2"/>
        <v>1.4339883958695347</v>
      </c>
      <c r="V99">
        <f t="shared" si="2"/>
        <v>0.18745159654880056</v>
      </c>
      <c r="W99">
        <f t="shared" si="2"/>
        <v>0.33831981390757832</v>
      </c>
      <c r="X99">
        <f t="shared" si="2"/>
        <v>1.3861724678658618</v>
      </c>
      <c r="Y99">
        <f t="shared" si="2"/>
        <v>0</v>
      </c>
      <c r="Z99">
        <f t="shared" si="2"/>
        <v>1.8139817374727269E-2</v>
      </c>
      <c r="AA99">
        <f t="shared" si="2"/>
        <v>3.5651168398417733E-2</v>
      </c>
      <c r="AB99">
        <f t="shared" si="2"/>
        <v>4.5936536719804952E-2</v>
      </c>
      <c r="AC99">
        <f t="shared" si="2"/>
        <v>0</v>
      </c>
      <c r="AD99">
        <f t="shared" si="2"/>
        <v>3.6279906000000001E-2</v>
      </c>
      <c r="AE99">
        <f t="shared" si="2"/>
        <v>0.11314168891211997</v>
      </c>
      <c r="AF99">
        <f t="shared" si="2"/>
        <v>0.21860142436118152</v>
      </c>
      <c r="AG99">
        <f t="shared" si="2"/>
        <v>0.62884120293900081</v>
      </c>
      <c r="AH99">
        <f t="shared" si="2"/>
        <v>0.22005326894832103</v>
      </c>
      <c r="AI99">
        <f t="shared" si="2"/>
        <v>0</v>
      </c>
      <c r="AJ99">
        <f t="shared" si="2"/>
        <v>0</v>
      </c>
      <c r="AK99">
        <f t="shared" si="2"/>
        <v>0.55337780159999972</v>
      </c>
      <c r="AL99">
        <f t="shared" si="2"/>
        <v>0.12759554638416534</v>
      </c>
      <c r="AM99">
        <f t="shared" si="2"/>
        <v>1.0133970507426858E-2</v>
      </c>
      <c r="AN99">
        <f t="shared" si="2"/>
        <v>0</v>
      </c>
      <c r="AO99">
        <f t="shared" si="2"/>
        <v>0</v>
      </c>
      <c r="AP99">
        <f t="shared" si="2"/>
        <v>9.0925145574979292E-3</v>
      </c>
      <c r="AQ99">
        <f t="shared" si="2"/>
        <v>0.3150265368250002</v>
      </c>
      <c r="AR99">
        <f t="shared" si="2"/>
        <v>4.8816485717481879E-2</v>
      </c>
      <c r="AS99">
        <f t="shared" si="2"/>
        <v>3.7653159243235201E-2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20.247903573281885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84.65952939214543</v>
      </c>
      <c r="L3">
        <v>22.129041534930053</v>
      </c>
      <c r="M3">
        <v>0</v>
      </c>
      <c r="N3">
        <v>28.861587388893781</v>
      </c>
      <c r="O3">
        <v>23.260992257050077</v>
      </c>
      <c r="P3">
        <v>66.418126640799883</v>
      </c>
      <c r="Q3">
        <v>2.9897661607418855</v>
      </c>
      <c r="R3">
        <v>5.7695002165439586</v>
      </c>
      <c r="S3">
        <v>3.8505003248862897</v>
      </c>
      <c r="T3">
        <v>0</v>
      </c>
      <c r="U3">
        <v>318.38742354316634</v>
      </c>
      <c r="V3">
        <v>2.888498701298702</v>
      </c>
      <c r="W3">
        <v>5.7716272103658532</v>
      </c>
      <c r="X3">
        <v>20.200142146744227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13.332261800000001</v>
      </c>
      <c r="AL3">
        <v>0.34066349079173847</v>
      </c>
      <c r="AM3">
        <v>0</v>
      </c>
      <c r="AN3">
        <v>0</v>
      </c>
      <c r="AO3">
        <v>0</v>
      </c>
      <c r="AP3">
        <v>0</v>
      </c>
      <c r="AQ3">
        <v>0</v>
      </c>
      <c r="AR3">
        <v>0.37764266920289846</v>
      </c>
      <c r="AS3">
        <v>1.150503798394291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600.38780727595542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84.65952939214543</v>
      </c>
      <c r="L4">
        <v>22.129041534930053</v>
      </c>
      <c r="M4">
        <v>0</v>
      </c>
      <c r="N4">
        <v>28.861587388893781</v>
      </c>
      <c r="O4">
        <v>23.260992257050077</v>
      </c>
      <c r="P4">
        <v>66.418126640799883</v>
      </c>
      <c r="Q4">
        <v>2.8890759392486012</v>
      </c>
      <c r="R4">
        <v>5.7695002165439586</v>
      </c>
      <c r="S4">
        <v>3.8505003248862897</v>
      </c>
      <c r="T4">
        <v>0</v>
      </c>
      <c r="U4">
        <v>318.38742354316634</v>
      </c>
      <c r="V4">
        <v>2.888498701298702</v>
      </c>
      <c r="W4">
        <v>5.7716272103658532</v>
      </c>
      <c r="X4">
        <v>20.200142146744227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13.332261800000001</v>
      </c>
      <c r="AL4">
        <v>0.34066349079173847</v>
      </c>
      <c r="AM4">
        <v>0</v>
      </c>
      <c r="AN4">
        <v>0</v>
      </c>
      <c r="AO4">
        <v>0</v>
      </c>
      <c r="AP4">
        <v>0</v>
      </c>
      <c r="AQ4">
        <v>0</v>
      </c>
      <c r="AR4">
        <v>0.37764266920289846</v>
      </c>
      <c r="AS4">
        <v>1.150503798394291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600.28711705446221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84.65952939214543</v>
      </c>
      <c r="L5">
        <v>22.129041534930053</v>
      </c>
      <c r="M5">
        <v>0</v>
      </c>
      <c r="N5">
        <v>28.861587388893781</v>
      </c>
      <c r="O5">
        <v>23.260992257050077</v>
      </c>
      <c r="P5">
        <v>66.418126640799883</v>
      </c>
      <c r="Q5">
        <v>2.8890759392486012</v>
      </c>
      <c r="R5">
        <v>5.7695002165439586</v>
      </c>
      <c r="S5">
        <v>3.8505003248862897</v>
      </c>
      <c r="T5">
        <v>0</v>
      </c>
      <c r="U5">
        <v>318.38742354316634</v>
      </c>
      <c r="V5">
        <v>2.888498701298702</v>
      </c>
      <c r="W5">
        <v>5.7693038471544709</v>
      </c>
      <c r="X5">
        <v>20.199470137207424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13.332261800000001</v>
      </c>
      <c r="AL5">
        <v>0.34066349079173847</v>
      </c>
      <c r="AM5">
        <v>0</v>
      </c>
      <c r="AN5">
        <v>0</v>
      </c>
      <c r="AO5">
        <v>0</v>
      </c>
      <c r="AP5">
        <v>0</v>
      </c>
      <c r="AQ5">
        <v>0</v>
      </c>
      <c r="AR5">
        <v>0.37764266920289846</v>
      </c>
      <c r="AS5">
        <v>1.150503798394291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600.28412168171394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84.65952939214543</v>
      </c>
      <c r="L6">
        <v>22.129041534930053</v>
      </c>
      <c r="M6">
        <v>0</v>
      </c>
      <c r="N6">
        <v>28.861587388893781</v>
      </c>
      <c r="O6">
        <v>23.260992257050077</v>
      </c>
      <c r="P6">
        <v>66.418126640799883</v>
      </c>
      <c r="Q6">
        <v>2.8890759392486012</v>
      </c>
      <c r="R6">
        <v>5.7695002165439586</v>
      </c>
      <c r="S6">
        <v>3.8505003248862897</v>
      </c>
      <c r="T6">
        <v>0</v>
      </c>
      <c r="U6">
        <v>318.38742354316634</v>
      </c>
      <c r="V6">
        <v>2.888498701298702</v>
      </c>
      <c r="W6">
        <v>5.7693038471544709</v>
      </c>
      <c r="X6">
        <v>20.199470137207424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13.332261800000001</v>
      </c>
      <c r="AL6">
        <v>0.34066349079173847</v>
      </c>
      <c r="AM6">
        <v>0</v>
      </c>
      <c r="AN6">
        <v>0</v>
      </c>
      <c r="AO6">
        <v>0</v>
      </c>
      <c r="AP6">
        <v>0</v>
      </c>
      <c r="AQ6">
        <v>0</v>
      </c>
      <c r="AR6">
        <v>0.37764266920289846</v>
      </c>
      <c r="AS6">
        <v>1.150503798394291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600.28412168171394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84.65952939214543</v>
      </c>
      <c r="L7">
        <v>22.129041534930053</v>
      </c>
      <c r="M7">
        <v>0</v>
      </c>
      <c r="N7">
        <v>28.861587388893781</v>
      </c>
      <c r="O7">
        <v>23.260992257050077</v>
      </c>
      <c r="P7">
        <v>66.417044672132491</v>
      </c>
      <c r="Q7">
        <v>2.8890759392486012</v>
      </c>
      <c r="R7">
        <v>5.7695002165439586</v>
      </c>
      <c r="S7">
        <v>3.8505003248862897</v>
      </c>
      <c r="T7">
        <v>0</v>
      </c>
      <c r="U7">
        <v>318.38742354316634</v>
      </c>
      <c r="V7">
        <v>2.888498701298702</v>
      </c>
      <c r="W7">
        <v>6.4493611428571427</v>
      </c>
      <c r="X7">
        <v>27.070190490711202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13.332261800000001</v>
      </c>
      <c r="AL7">
        <v>0.34066349079173847</v>
      </c>
      <c r="AM7">
        <v>0</v>
      </c>
      <c r="AN7">
        <v>0</v>
      </c>
      <c r="AO7">
        <v>0</v>
      </c>
      <c r="AP7">
        <v>0</v>
      </c>
      <c r="AQ7">
        <v>0</v>
      </c>
      <c r="AR7">
        <v>0.37764266920289846</v>
      </c>
      <c r="AS7">
        <v>1.150503798394291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607.83381736225294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84.65952939214543</v>
      </c>
      <c r="L8">
        <v>22.129041534930053</v>
      </c>
      <c r="M8">
        <v>0</v>
      </c>
      <c r="N8">
        <v>28.861587388893781</v>
      </c>
      <c r="O8">
        <v>23.260992257050077</v>
      </c>
      <c r="P8">
        <v>66.417044672132491</v>
      </c>
      <c r="Q8">
        <v>2.8890759392486012</v>
      </c>
      <c r="R8">
        <v>5.7695002165439586</v>
      </c>
      <c r="S8">
        <v>3.8505003248862897</v>
      </c>
      <c r="T8">
        <v>0</v>
      </c>
      <c r="U8">
        <v>318.38742354316634</v>
      </c>
      <c r="V8">
        <v>2.888498701298702</v>
      </c>
      <c r="W8">
        <v>6.4493611428571427</v>
      </c>
      <c r="X8">
        <v>27.070190490711202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13.332261800000001</v>
      </c>
      <c r="AL8">
        <v>0.34066349079173847</v>
      </c>
      <c r="AM8">
        <v>0</v>
      </c>
      <c r="AN8">
        <v>0</v>
      </c>
      <c r="AO8">
        <v>0</v>
      </c>
      <c r="AP8">
        <v>0</v>
      </c>
      <c r="AQ8">
        <v>0</v>
      </c>
      <c r="AR8">
        <v>0.37764266920289846</v>
      </c>
      <c r="AS8">
        <v>1.150503798394291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607.83381736225294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84.65952939214543</v>
      </c>
      <c r="L9">
        <v>22.129041534930053</v>
      </c>
      <c r="M9">
        <v>0</v>
      </c>
      <c r="N9">
        <v>28.861587388893781</v>
      </c>
      <c r="O9">
        <v>23.260992257050077</v>
      </c>
      <c r="P9">
        <v>66.417044672132491</v>
      </c>
      <c r="Q9">
        <v>2.8890759392486012</v>
      </c>
      <c r="R9">
        <v>5.7695002165439586</v>
      </c>
      <c r="S9">
        <v>3.8505003248862897</v>
      </c>
      <c r="T9">
        <v>0</v>
      </c>
      <c r="U9">
        <v>318.38742354316634</v>
      </c>
      <c r="V9">
        <v>2.888498701298702</v>
      </c>
      <c r="W9">
        <v>6.4493611428571427</v>
      </c>
      <c r="X9">
        <v>27.070190490711202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13.332261800000001</v>
      </c>
      <c r="AL9">
        <v>0.34066349079173847</v>
      </c>
      <c r="AM9">
        <v>0</v>
      </c>
      <c r="AN9">
        <v>0</v>
      </c>
      <c r="AO9">
        <v>0</v>
      </c>
      <c r="AP9">
        <v>0</v>
      </c>
      <c r="AQ9">
        <v>0</v>
      </c>
      <c r="AR9">
        <v>0.37764266920289846</v>
      </c>
      <c r="AS9">
        <v>1.150503798394291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607.83381736225294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84.65952939214543</v>
      </c>
      <c r="L10">
        <v>22.129041534930053</v>
      </c>
      <c r="M10">
        <v>0</v>
      </c>
      <c r="N10">
        <v>28.861587388893781</v>
      </c>
      <c r="O10">
        <v>23.260992257050077</v>
      </c>
      <c r="P10">
        <v>66.417044672132491</v>
      </c>
      <c r="Q10">
        <v>2.8890759392486012</v>
      </c>
      <c r="R10">
        <v>5.7695002165439586</v>
      </c>
      <c r="S10">
        <v>3.8505003248862897</v>
      </c>
      <c r="T10">
        <v>0</v>
      </c>
      <c r="U10">
        <v>318.38742354316634</v>
      </c>
      <c r="V10">
        <v>2.888498701298702</v>
      </c>
      <c r="W10">
        <v>6.4493611428571427</v>
      </c>
      <c r="X10">
        <v>27.070190490711202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13.332261800000001</v>
      </c>
      <c r="AL10">
        <v>0.34066349079173847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0.37764266920289846</v>
      </c>
      <c r="AS10">
        <v>1.150503798394291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607.83381736225294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84.65952939214543</v>
      </c>
      <c r="L11">
        <v>22.129041534930053</v>
      </c>
      <c r="M11">
        <v>0</v>
      </c>
      <c r="N11">
        <v>28.861587388893781</v>
      </c>
      <c r="O11">
        <v>23.260992257050077</v>
      </c>
      <c r="P11">
        <v>66.417044672132491</v>
      </c>
      <c r="Q11">
        <v>2.8890759392486012</v>
      </c>
      <c r="R11">
        <v>5.7695002165439586</v>
      </c>
      <c r="S11">
        <v>3.8505003248862897</v>
      </c>
      <c r="T11">
        <v>0</v>
      </c>
      <c r="U11">
        <v>318.38742354316634</v>
      </c>
      <c r="V11">
        <v>2.888498701298702</v>
      </c>
      <c r="W11">
        <v>5.7720000000000002</v>
      </c>
      <c r="X11">
        <v>20.239139164745065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13.332261800000001</v>
      </c>
      <c r="AL11">
        <v>0.34066349079173847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0.32369386159420288</v>
      </c>
      <c r="AS11">
        <v>1.150503798394291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600.271456085821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84.65952939214543</v>
      </c>
      <c r="L12">
        <v>22.129041534930053</v>
      </c>
      <c r="M12">
        <v>0</v>
      </c>
      <c r="N12">
        <v>28.861587388893781</v>
      </c>
      <c r="O12">
        <v>23.260992257050077</v>
      </c>
      <c r="P12">
        <v>66.417044672132491</v>
      </c>
      <c r="Q12">
        <v>2.8890759392486012</v>
      </c>
      <c r="R12">
        <v>5.7695002165439586</v>
      </c>
      <c r="S12">
        <v>3.8505003248862897</v>
      </c>
      <c r="T12">
        <v>0</v>
      </c>
      <c r="U12">
        <v>318.38742354316634</v>
      </c>
      <c r="V12">
        <v>2.888498701298702</v>
      </c>
      <c r="W12">
        <v>5.7720000000000002</v>
      </c>
      <c r="X12">
        <v>20.239139164745065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13.332261800000001</v>
      </c>
      <c r="AL12">
        <v>0.34066349079173847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0.32369386159420288</v>
      </c>
      <c r="AS12">
        <v>1.150503798394291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600.271456085821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84.65952939214543</v>
      </c>
      <c r="L13">
        <v>22.129041534930053</v>
      </c>
      <c r="M13">
        <v>0</v>
      </c>
      <c r="N13">
        <v>28.861587388893781</v>
      </c>
      <c r="O13">
        <v>23.260992257050077</v>
      </c>
      <c r="P13">
        <v>66.417044672132491</v>
      </c>
      <c r="Q13">
        <v>2.8890759392486012</v>
      </c>
      <c r="R13">
        <v>5.7695002165439586</v>
      </c>
      <c r="S13">
        <v>3.8505003248862897</v>
      </c>
      <c r="T13">
        <v>0</v>
      </c>
      <c r="U13">
        <v>318.38742354316634</v>
      </c>
      <c r="V13">
        <v>2.888498701298702</v>
      </c>
      <c r="W13">
        <v>5.7720000000000002</v>
      </c>
      <c r="X13">
        <v>20.239139164745065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13.332261800000001</v>
      </c>
      <c r="AL13">
        <v>0.34066349079173847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0.32369386159420288</v>
      </c>
      <c r="AS13">
        <v>1.150503798394291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600.271456085821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84.65952939214543</v>
      </c>
      <c r="L14">
        <v>22.129041534930053</v>
      </c>
      <c r="M14">
        <v>0</v>
      </c>
      <c r="N14">
        <v>28.861587388893781</v>
      </c>
      <c r="O14">
        <v>23.260992257050077</v>
      </c>
      <c r="P14">
        <v>66.417044672132491</v>
      </c>
      <c r="Q14">
        <v>2.8890759392486012</v>
      </c>
      <c r="R14">
        <v>5.7695002165439586</v>
      </c>
      <c r="S14">
        <v>3.8505003248862897</v>
      </c>
      <c r="T14">
        <v>0</v>
      </c>
      <c r="U14">
        <v>318.38742354316634</v>
      </c>
      <c r="V14">
        <v>2.888498701298702</v>
      </c>
      <c r="W14">
        <v>5.7720000000000002</v>
      </c>
      <c r="X14">
        <v>20.239139164745065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13.332261800000001</v>
      </c>
      <c r="AL14">
        <v>0.34066349079173847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0.32369386159420288</v>
      </c>
      <c r="AS14">
        <v>1.150503798394291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600.271456085821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84.65952939214543</v>
      </c>
      <c r="L15">
        <v>22.129041534930053</v>
      </c>
      <c r="M15">
        <v>0</v>
      </c>
      <c r="N15">
        <v>28.861587388893781</v>
      </c>
      <c r="O15">
        <v>23.260992257050077</v>
      </c>
      <c r="P15">
        <v>66.417044672132491</v>
      </c>
      <c r="Q15">
        <v>2.8890759392486012</v>
      </c>
      <c r="R15">
        <v>5.7695002165439586</v>
      </c>
      <c r="S15">
        <v>3.8505003248862897</v>
      </c>
      <c r="T15">
        <v>0</v>
      </c>
      <c r="U15">
        <v>318.38742354316634</v>
      </c>
      <c r="V15">
        <v>2.888498701298702</v>
      </c>
      <c r="W15">
        <v>5.7720000000000002</v>
      </c>
      <c r="X15">
        <v>20.20048833554938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13.332261800000001</v>
      </c>
      <c r="AL15">
        <v>0.34066349079173847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0.32369386159420288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599.08230145823097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84.65952939214543</v>
      </c>
      <c r="L16">
        <v>22.129041534930053</v>
      </c>
      <c r="M16">
        <v>0</v>
      </c>
      <c r="N16">
        <v>28.861587388893781</v>
      </c>
      <c r="O16">
        <v>23.260992257050077</v>
      </c>
      <c r="P16">
        <v>66.417044672132491</v>
      </c>
      <c r="Q16">
        <v>2.8890759392486012</v>
      </c>
      <c r="R16">
        <v>5.7695002165439586</v>
      </c>
      <c r="S16">
        <v>3.8505003248862897</v>
      </c>
      <c r="T16">
        <v>0</v>
      </c>
      <c r="U16">
        <v>318.38742354316634</v>
      </c>
      <c r="V16">
        <v>2.888498701298702</v>
      </c>
      <c r="W16">
        <v>5.7720000000000002</v>
      </c>
      <c r="X16">
        <v>20.20048833554938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13.332261800000001</v>
      </c>
      <c r="AL16">
        <v>0.34066349079173847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0.32369386159420288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599.08230145823097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84.65952939214543</v>
      </c>
      <c r="L17">
        <v>22.129041534930053</v>
      </c>
      <c r="M17">
        <v>0</v>
      </c>
      <c r="N17">
        <v>28.861587388893781</v>
      </c>
      <c r="O17">
        <v>23.260992257050077</v>
      </c>
      <c r="P17">
        <v>66.417044672132491</v>
      </c>
      <c r="Q17">
        <v>2.8890759392486012</v>
      </c>
      <c r="R17">
        <v>5.7695002165439586</v>
      </c>
      <c r="S17">
        <v>3.8505003248862897</v>
      </c>
      <c r="T17">
        <v>0</v>
      </c>
      <c r="U17">
        <v>318.38742354316634</v>
      </c>
      <c r="V17">
        <v>2.888498701298702</v>
      </c>
      <c r="W17">
        <v>5.7720000000000002</v>
      </c>
      <c r="X17">
        <v>20.20048833554938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13.332261800000001</v>
      </c>
      <c r="AL17">
        <v>0.34066349079173847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0.32369386159420288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599.08230145823097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84.65952939214543</v>
      </c>
      <c r="L18">
        <v>22.129041534930053</v>
      </c>
      <c r="M18">
        <v>0</v>
      </c>
      <c r="N18">
        <v>28.861587388893781</v>
      </c>
      <c r="O18">
        <v>23.260992257050077</v>
      </c>
      <c r="P18">
        <v>66.417044672132491</v>
      </c>
      <c r="Q18">
        <v>2.8890759392486012</v>
      </c>
      <c r="R18">
        <v>5.7695002165439586</v>
      </c>
      <c r="S18">
        <v>3.8505003248862897</v>
      </c>
      <c r="T18">
        <v>0</v>
      </c>
      <c r="U18">
        <v>318.38742354316634</v>
      </c>
      <c r="V18">
        <v>2.888498701298702</v>
      </c>
      <c r="W18">
        <v>5.7720000000000002</v>
      </c>
      <c r="X18">
        <v>20.20048833554938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13.332261800000001</v>
      </c>
      <c r="AL18">
        <v>0.34066349079173847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0.32369386159420288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599.08230145823097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84.65952939214543</v>
      </c>
      <c r="L19">
        <v>22.129041534930053</v>
      </c>
      <c r="M19">
        <v>0</v>
      </c>
      <c r="N19">
        <v>28.861587388893781</v>
      </c>
      <c r="O19">
        <v>23.260992257050077</v>
      </c>
      <c r="P19">
        <v>66.417044672132491</v>
      </c>
      <c r="Q19">
        <v>2.8890759392486012</v>
      </c>
      <c r="R19">
        <v>5.7695002165439586</v>
      </c>
      <c r="S19">
        <v>3.8505003248862897</v>
      </c>
      <c r="T19">
        <v>0</v>
      </c>
      <c r="U19">
        <v>318.38742354316634</v>
      </c>
      <c r="V19">
        <v>2.888498701298702</v>
      </c>
      <c r="W19">
        <v>5.7720000000000002</v>
      </c>
      <c r="X19">
        <v>20.20048833554938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13.332261800000001</v>
      </c>
      <c r="AL19">
        <v>0.34066349079173847</v>
      </c>
      <c r="AM19">
        <v>0</v>
      </c>
      <c r="AN19">
        <v>0</v>
      </c>
      <c r="AO19">
        <v>0</v>
      </c>
      <c r="AP19">
        <v>6.2591401189063797E-2</v>
      </c>
      <c r="AQ19">
        <v>0</v>
      </c>
      <c r="AR19">
        <v>0.32369386159420288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599.14489285942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84.65952939214543</v>
      </c>
      <c r="L20">
        <v>22.129041534930053</v>
      </c>
      <c r="M20">
        <v>0</v>
      </c>
      <c r="N20">
        <v>28.861587388893781</v>
      </c>
      <c r="O20">
        <v>23.260992257050077</v>
      </c>
      <c r="P20">
        <v>66.417044672132491</v>
      </c>
      <c r="Q20">
        <v>2.8890759392486012</v>
      </c>
      <c r="R20">
        <v>5.7695002165439586</v>
      </c>
      <c r="S20">
        <v>3.8505003248862897</v>
      </c>
      <c r="T20">
        <v>0</v>
      </c>
      <c r="U20">
        <v>318.38742354316634</v>
      </c>
      <c r="V20">
        <v>2.888498701298702</v>
      </c>
      <c r="W20">
        <v>5.7720000000000002</v>
      </c>
      <c r="X20">
        <v>20.20048833554938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13.332261800000001</v>
      </c>
      <c r="AL20">
        <v>0.34066349079173847</v>
      </c>
      <c r="AM20">
        <v>0</v>
      </c>
      <c r="AN20">
        <v>0</v>
      </c>
      <c r="AO20">
        <v>0</v>
      </c>
      <c r="AP20">
        <v>6.2591401189063797E-2</v>
      </c>
      <c r="AQ20">
        <v>0</v>
      </c>
      <c r="AR20">
        <v>0.32369386159420288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599.14489285942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84.65952939214543</v>
      </c>
      <c r="L21">
        <v>22.129041534930053</v>
      </c>
      <c r="M21">
        <v>0</v>
      </c>
      <c r="N21">
        <v>28.861587388893781</v>
      </c>
      <c r="O21">
        <v>23.260992257050077</v>
      </c>
      <c r="P21">
        <v>66.417044672132491</v>
      </c>
      <c r="Q21">
        <v>2.8890759392486012</v>
      </c>
      <c r="R21">
        <v>5.7695002165439586</v>
      </c>
      <c r="S21">
        <v>3.8505003248862897</v>
      </c>
      <c r="T21">
        <v>0</v>
      </c>
      <c r="U21">
        <v>318.38742354316634</v>
      </c>
      <c r="V21">
        <v>2.888498701298702</v>
      </c>
      <c r="W21">
        <v>5.7720000000000002</v>
      </c>
      <c r="X21">
        <v>20.20048833554938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13.332261800000001</v>
      </c>
      <c r="AL21">
        <v>0.34066349079173847</v>
      </c>
      <c r="AM21">
        <v>0</v>
      </c>
      <c r="AN21">
        <v>0</v>
      </c>
      <c r="AO21">
        <v>0</v>
      </c>
      <c r="AP21">
        <v>6.2591401189063797E-2</v>
      </c>
      <c r="AQ21">
        <v>0</v>
      </c>
      <c r="AR21">
        <v>0.32369386159420288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599.14489285942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84.65952939214543</v>
      </c>
      <c r="L22">
        <v>22.129041534930053</v>
      </c>
      <c r="M22">
        <v>0</v>
      </c>
      <c r="N22">
        <v>28.861587388893781</v>
      </c>
      <c r="O22">
        <v>23.260992257050077</v>
      </c>
      <c r="P22">
        <v>66.417044672132491</v>
      </c>
      <c r="Q22">
        <v>2.8890759392486012</v>
      </c>
      <c r="R22">
        <v>5.7695002165439586</v>
      </c>
      <c r="S22">
        <v>3.8505003248862897</v>
      </c>
      <c r="T22">
        <v>0</v>
      </c>
      <c r="U22">
        <v>318.38742354316634</v>
      </c>
      <c r="V22">
        <v>2.888498701298702</v>
      </c>
      <c r="W22">
        <v>5.7720000000000002</v>
      </c>
      <c r="X22">
        <v>20.20048833554938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5.5535875199999998</v>
      </c>
      <c r="AI22">
        <v>0</v>
      </c>
      <c r="AJ22">
        <v>0</v>
      </c>
      <c r="AK22">
        <v>13.332261800000001</v>
      </c>
      <c r="AL22">
        <v>0.34066349079173847</v>
      </c>
      <c r="AM22">
        <v>0</v>
      </c>
      <c r="AN22">
        <v>0</v>
      </c>
      <c r="AO22">
        <v>0</v>
      </c>
      <c r="AP22">
        <v>6.2591401189063797E-2</v>
      </c>
      <c r="AQ22">
        <v>0</v>
      </c>
      <c r="AR22">
        <v>0.32369386159420288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604.69848037941995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84.65952939214543</v>
      </c>
      <c r="L23">
        <v>22.129041534930053</v>
      </c>
      <c r="M23">
        <v>0</v>
      </c>
      <c r="N23">
        <v>28.861587388893781</v>
      </c>
      <c r="O23">
        <v>23.260992257050077</v>
      </c>
      <c r="P23">
        <v>66.417044672132491</v>
      </c>
      <c r="Q23">
        <v>2.8890759392486012</v>
      </c>
      <c r="R23">
        <v>5.7695002165439586</v>
      </c>
      <c r="S23">
        <v>3.8505003248862897</v>
      </c>
      <c r="T23">
        <v>0</v>
      </c>
      <c r="U23">
        <v>318.38742354316634</v>
      </c>
      <c r="V23">
        <v>2.888498701298702</v>
      </c>
      <c r="W23">
        <v>5.7714412447425669</v>
      </c>
      <c r="X23">
        <v>20.2003961949593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5.5535875199999998</v>
      </c>
      <c r="AI23">
        <v>0</v>
      </c>
      <c r="AJ23">
        <v>0</v>
      </c>
      <c r="AK23">
        <v>13.332261800000001</v>
      </c>
      <c r="AL23">
        <v>0.34066349079173847</v>
      </c>
      <c r="AM23">
        <v>0</v>
      </c>
      <c r="AN23">
        <v>0</v>
      </c>
      <c r="AO23">
        <v>0</v>
      </c>
      <c r="AP23">
        <v>6.2591401189063797E-2</v>
      </c>
      <c r="AQ23">
        <v>0</v>
      </c>
      <c r="AR23">
        <v>0.32369386159420288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604.69782948357249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84.65952939214543</v>
      </c>
      <c r="L24">
        <v>22.129041534930053</v>
      </c>
      <c r="M24">
        <v>0</v>
      </c>
      <c r="N24">
        <v>28.861587388893781</v>
      </c>
      <c r="O24">
        <v>23.260992257050077</v>
      </c>
      <c r="P24">
        <v>66.282799083595023</v>
      </c>
      <c r="Q24">
        <v>2.8890759392486012</v>
      </c>
      <c r="R24">
        <v>5.7695002165439586</v>
      </c>
      <c r="S24">
        <v>3.8505003248862897</v>
      </c>
      <c r="T24">
        <v>0</v>
      </c>
      <c r="U24">
        <v>318.38742354316634</v>
      </c>
      <c r="V24">
        <v>2.888498701298702</v>
      </c>
      <c r="W24">
        <v>5.7714412447425669</v>
      </c>
      <c r="X24">
        <v>20.2003961949593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5.5535875199999998</v>
      </c>
      <c r="AI24">
        <v>0</v>
      </c>
      <c r="AJ24">
        <v>0</v>
      </c>
      <c r="AK24">
        <v>13.332261800000001</v>
      </c>
      <c r="AL24">
        <v>0.34066349079173847</v>
      </c>
      <c r="AM24">
        <v>0</v>
      </c>
      <c r="AN24">
        <v>0</v>
      </c>
      <c r="AO24">
        <v>0</v>
      </c>
      <c r="AP24">
        <v>6.2591401189063797E-2</v>
      </c>
      <c r="AQ24">
        <v>0</v>
      </c>
      <c r="AR24">
        <v>0.32369386159420288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604.56358389503498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84.65952939214543</v>
      </c>
      <c r="L25">
        <v>22.129041534930053</v>
      </c>
      <c r="M25">
        <v>0</v>
      </c>
      <c r="N25">
        <v>28.861587388893781</v>
      </c>
      <c r="O25">
        <v>23.260992257050077</v>
      </c>
      <c r="P25">
        <v>66.418126640799883</v>
      </c>
      <c r="Q25">
        <v>2.8890759392486012</v>
      </c>
      <c r="R25">
        <v>5.7706409043010751</v>
      </c>
      <c r="S25">
        <v>3.8505003248862897</v>
      </c>
      <c r="T25">
        <v>0</v>
      </c>
      <c r="U25">
        <v>318.38742354316634</v>
      </c>
      <c r="V25">
        <v>2.8302020532150771</v>
      </c>
      <c r="W25">
        <v>8.5022995710986482</v>
      </c>
      <c r="X25">
        <v>36.048848309285354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5.5535875199999998</v>
      </c>
      <c r="AI25">
        <v>0</v>
      </c>
      <c r="AJ25">
        <v>0</v>
      </c>
      <c r="AK25">
        <v>13.332261800000001</v>
      </c>
      <c r="AL25">
        <v>0.34066349079173847</v>
      </c>
      <c r="AM25">
        <v>0</v>
      </c>
      <c r="AN25">
        <v>0</v>
      </c>
      <c r="AO25">
        <v>0</v>
      </c>
      <c r="AP25">
        <v>1.7212663262326433</v>
      </c>
      <c r="AQ25">
        <v>0</v>
      </c>
      <c r="AR25">
        <v>0.32369386159420288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624.87974085763915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84.65952939214543</v>
      </c>
      <c r="L26">
        <v>22.129501726208343</v>
      </c>
      <c r="M26">
        <v>0</v>
      </c>
      <c r="N26">
        <v>28.861587388893781</v>
      </c>
      <c r="O26">
        <v>23.260992257050077</v>
      </c>
      <c r="P26">
        <v>66.418126640799883</v>
      </c>
      <c r="Q26">
        <v>2.8890759392486012</v>
      </c>
      <c r="R26">
        <v>5.7706409043010751</v>
      </c>
      <c r="S26">
        <v>3.8505003248862897</v>
      </c>
      <c r="T26">
        <v>0</v>
      </c>
      <c r="U26">
        <v>318.38742354316634</v>
      </c>
      <c r="V26">
        <v>2.8888122141823445</v>
      </c>
      <c r="W26">
        <v>8.501761458022111</v>
      </c>
      <c r="X26">
        <v>36.048724114491421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4.0267970307092753</v>
      </c>
      <c r="AF26">
        <v>0</v>
      </c>
      <c r="AG26">
        <v>0</v>
      </c>
      <c r="AH26">
        <v>11.431134413600844</v>
      </c>
      <c r="AI26">
        <v>0</v>
      </c>
      <c r="AJ26">
        <v>0</v>
      </c>
      <c r="AK26">
        <v>13.332261800000001</v>
      </c>
      <c r="AL26">
        <v>0.34066349079173847</v>
      </c>
      <c r="AM26">
        <v>0</v>
      </c>
      <c r="AN26">
        <v>0</v>
      </c>
      <c r="AO26">
        <v>0</v>
      </c>
      <c r="AP26">
        <v>1.7212663262326433</v>
      </c>
      <c r="AQ26">
        <v>0</v>
      </c>
      <c r="AR26">
        <v>0.32369386159420288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634.84249282632436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129.15041363800248</v>
      </c>
      <c r="L27">
        <v>41.839942365905777</v>
      </c>
      <c r="M27">
        <v>0</v>
      </c>
      <c r="N27">
        <v>28.861587388893781</v>
      </c>
      <c r="O27">
        <v>23.260992257050077</v>
      </c>
      <c r="P27">
        <v>66.418126640799883</v>
      </c>
      <c r="Q27">
        <v>5.3325583420337139</v>
      </c>
      <c r="R27">
        <v>8.5674825783703703</v>
      </c>
      <c r="S27">
        <v>5.7127465531486141</v>
      </c>
      <c r="T27">
        <v>0</v>
      </c>
      <c r="U27">
        <v>318.38742354316634</v>
      </c>
      <c r="V27">
        <v>4.9091595564182198</v>
      </c>
      <c r="W27">
        <v>8.501761458022111</v>
      </c>
      <c r="X27">
        <v>36.048724114491421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4.0267970307092753</v>
      </c>
      <c r="AF27">
        <v>0</v>
      </c>
      <c r="AG27">
        <v>0</v>
      </c>
      <c r="AH27">
        <v>17.285541206800421</v>
      </c>
      <c r="AI27">
        <v>0</v>
      </c>
      <c r="AJ27">
        <v>0</v>
      </c>
      <c r="AK27">
        <v>13.332261800000001</v>
      </c>
      <c r="AL27">
        <v>0.34066349079173847</v>
      </c>
      <c r="AM27">
        <v>0</v>
      </c>
      <c r="AN27">
        <v>0</v>
      </c>
      <c r="AO27">
        <v>0</v>
      </c>
      <c r="AP27">
        <v>1.7212663262326433</v>
      </c>
      <c r="AQ27">
        <v>0</v>
      </c>
      <c r="AR27">
        <v>0.32369386159420288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714.02114215243103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142.37820182720057</v>
      </c>
      <c r="L28">
        <v>41.630451247186976</v>
      </c>
      <c r="M28">
        <v>0</v>
      </c>
      <c r="N28">
        <v>28.861587388893781</v>
      </c>
      <c r="O28">
        <v>23.260992257050077</v>
      </c>
      <c r="P28">
        <v>66.418126640799883</v>
      </c>
      <c r="Q28">
        <v>5.3302133015721767</v>
      </c>
      <c r="R28">
        <v>10.357276277519</v>
      </c>
      <c r="S28">
        <v>6.449308003150847</v>
      </c>
      <c r="T28">
        <v>0</v>
      </c>
      <c r="U28">
        <v>318.38742354316634</v>
      </c>
      <c r="V28">
        <v>5.070574633901705</v>
      </c>
      <c r="W28">
        <v>8.501761458022111</v>
      </c>
      <c r="X28">
        <v>36.048724114491421</v>
      </c>
      <c r="Y28">
        <v>0</v>
      </c>
      <c r="Z28">
        <v>0</v>
      </c>
      <c r="AA28">
        <v>1.602095203703704</v>
      </c>
      <c r="AB28">
        <v>0.8143330000000002</v>
      </c>
      <c r="AC28">
        <v>0</v>
      </c>
      <c r="AD28">
        <v>0</v>
      </c>
      <c r="AE28">
        <v>4.0267970307092753</v>
      </c>
      <c r="AF28">
        <v>0</v>
      </c>
      <c r="AG28">
        <v>0</v>
      </c>
      <c r="AH28">
        <v>22.862268573199575</v>
      </c>
      <c r="AI28">
        <v>0</v>
      </c>
      <c r="AJ28">
        <v>0</v>
      </c>
      <c r="AK28">
        <v>13.332261800000001</v>
      </c>
      <c r="AL28">
        <v>0.34066349079173847</v>
      </c>
      <c r="AM28">
        <v>0</v>
      </c>
      <c r="AN28">
        <v>0</v>
      </c>
      <c r="AO28">
        <v>0</v>
      </c>
      <c r="AP28">
        <v>1.7212663262326433</v>
      </c>
      <c r="AQ28">
        <v>0</v>
      </c>
      <c r="AR28">
        <v>0.32369386159420288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737.71801997918601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156.87969482339244</v>
      </c>
      <c r="L29">
        <v>41.839847178973002</v>
      </c>
      <c r="M29">
        <v>0</v>
      </c>
      <c r="N29">
        <v>28.861587388893781</v>
      </c>
      <c r="O29">
        <v>23.260992257050077</v>
      </c>
      <c r="P29">
        <v>66.418126640799883</v>
      </c>
      <c r="Q29">
        <v>5.3302133015721767</v>
      </c>
      <c r="R29">
        <v>10.357276277519</v>
      </c>
      <c r="S29">
        <v>6.449308003150847</v>
      </c>
      <c r="T29">
        <v>0</v>
      </c>
      <c r="U29">
        <v>318.38742354316634</v>
      </c>
      <c r="V29">
        <v>5.070574633901705</v>
      </c>
      <c r="W29">
        <v>8.501761458022111</v>
      </c>
      <c r="X29">
        <v>36.048724114491421</v>
      </c>
      <c r="Y29">
        <v>0</v>
      </c>
      <c r="Z29">
        <v>0.26878279999999999</v>
      </c>
      <c r="AA29">
        <v>3.4308001400609482</v>
      </c>
      <c r="AB29">
        <v>1.6286660000000004</v>
      </c>
      <c r="AC29">
        <v>0</v>
      </c>
      <c r="AD29">
        <v>2.0978815000000002</v>
      </c>
      <c r="AE29">
        <v>4.0267970307092753</v>
      </c>
      <c r="AF29">
        <v>0</v>
      </c>
      <c r="AG29">
        <v>0</v>
      </c>
      <c r="AH29">
        <v>22.862268573199575</v>
      </c>
      <c r="AI29">
        <v>0</v>
      </c>
      <c r="AJ29">
        <v>0</v>
      </c>
      <c r="AK29">
        <v>13.332261800000001</v>
      </c>
      <c r="AL29">
        <v>1.7033172000000001</v>
      </c>
      <c r="AM29">
        <v>1.2899034313578397</v>
      </c>
      <c r="AN29">
        <v>0</v>
      </c>
      <c r="AO29">
        <v>0</v>
      </c>
      <c r="AP29">
        <v>1.7212663262326433</v>
      </c>
      <c r="AQ29">
        <v>0</v>
      </c>
      <c r="AR29">
        <v>0.53948960000000001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760.30696402249316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157.00778442859544</v>
      </c>
      <c r="L30">
        <v>41.839847178973002</v>
      </c>
      <c r="M30">
        <v>0</v>
      </c>
      <c r="N30">
        <v>28.861587388893781</v>
      </c>
      <c r="O30">
        <v>23.260992257050077</v>
      </c>
      <c r="P30">
        <v>66.418126640799883</v>
      </c>
      <c r="Q30">
        <v>5.3302133015721767</v>
      </c>
      <c r="R30">
        <v>10.357276277519</v>
      </c>
      <c r="S30">
        <v>6.449308003150847</v>
      </c>
      <c r="T30">
        <v>0</v>
      </c>
      <c r="U30">
        <v>318.38742354316634</v>
      </c>
      <c r="V30">
        <v>5.070574633901705</v>
      </c>
      <c r="W30">
        <v>8.501761458022111</v>
      </c>
      <c r="X30">
        <v>36.048724114491421</v>
      </c>
      <c r="Y30">
        <v>0</v>
      </c>
      <c r="Z30">
        <v>3.1866888259999997</v>
      </c>
      <c r="AA30">
        <v>6.8654605981012677</v>
      </c>
      <c r="AB30">
        <v>9.6547319362340609</v>
      </c>
      <c r="AC30">
        <v>0</v>
      </c>
      <c r="AD30">
        <v>3.8730120000000001</v>
      </c>
      <c r="AE30">
        <v>8.0535938074045195</v>
      </c>
      <c r="AF30">
        <v>0</v>
      </c>
      <c r="AG30">
        <v>0</v>
      </c>
      <c r="AH30">
        <v>22.862268573199575</v>
      </c>
      <c r="AI30">
        <v>0</v>
      </c>
      <c r="AJ30">
        <v>0</v>
      </c>
      <c r="AK30">
        <v>13.332261800000001</v>
      </c>
      <c r="AL30">
        <v>13.626537600000001</v>
      </c>
      <c r="AM30">
        <v>1.9543992000000003</v>
      </c>
      <c r="AN30">
        <v>0</v>
      </c>
      <c r="AO30">
        <v>0</v>
      </c>
      <c r="AP30">
        <v>1.7212663262326433</v>
      </c>
      <c r="AQ30">
        <v>0</v>
      </c>
      <c r="AR30">
        <v>6.4738752000000002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799.13771509330797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157.00778442859544</v>
      </c>
      <c r="L31">
        <v>41.839847178973002</v>
      </c>
      <c r="M31">
        <v>0</v>
      </c>
      <c r="N31">
        <v>28.861587388893781</v>
      </c>
      <c r="O31">
        <v>23.260992257050077</v>
      </c>
      <c r="P31">
        <v>65.352044510807744</v>
      </c>
      <c r="Q31">
        <v>5.3302133015721767</v>
      </c>
      <c r="R31">
        <v>10.357276277519</v>
      </c>
      <c r="S31">
        <v>6.449308003150847</v>
      </c>
      <c r="T31">
        <v>0</v>
      </c>
      <c r="U31">
        <v>318.38742354316634</v>
      </c>
      <c r="V31">
        <v>5.070574633901705</v>
      </c>
      <c r="W31">
        <v>8.501761458022111</v>
      </c>
      <c r="X31">
        <v>36.048724114491421</v>
      </c>
      <c r="Y31">
        <v>0</v>
      </c>
      <c r="Z31">
        <v>3.1866888259999997</v>
      </c>
      <c r="AA31">
        <v>6.8654605981012677</v>
      </c>
      <c r="AB31">
        <v>9.6547319362340609</v>
      </c>
      <c r="AC31">
        <v>0</v>
      </c>
      <c r="AD31">
        <v>4.4642917649507945</v>
      </c>
      <c r="AE31">
        <v>8.0535938074045195</v>
      </c>
      <c r="AF31">
        <v>0</v>
      </c>
      <c r="AG31">
        <v>0</v>
      </c>
      <c r="AH31">
        <v>22.862268573199575</v>
      </c>
      <c r="AI31">
        <v>0</v>
      </c>
      <c r="AJ31">
        <v>0</v>
      </c>
      <c r="AK31">
        <v>13.332261800000001</v>
      </c>
      <c r="AL31">
        <v>13.626537600000001</v>
      </c>
      <c r="AM31">
        <v>1.9543992000000003</v>
      </c>
      <c r="AN31">
        <v>0</v>
      </c>
      <c r="AO31">
        <v>0</v>
      </c>
      <c r="AP31">
        <v>0</v>
      </c>
      <c r="AQ31">
        <v>0</v>
      </c>
      <c r="AR31">
        <v>6.4738752000000002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796.94164640203383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157.00778442859544</v>
      </c>
      <c r="L32">
        <v>41.839847178973002</v>
      </c>
      <c r="M32">
        <v>0</v>
      </c>
      <c r="N32">
        <v>28.861587388893781</v>
      </c>
      <c r="O32">
        <v>23.260992257050077</v>
      </c>
      <c r="P32">
        <v>65.352044510807744</v>
      </c>
      <c r="Q32">
        <v>5.3302133015721767</v>
      </c>
      <c r="R32">
        <v>10.357276277519</v>
      </c>
      <c r="S32">
        <v>6.449308003150847</v>
      </c>
      <c r="T32">
        <v>0</v>
      </c>
      <c r="U32">
        <v>318.38742354316634</v>
      </c>
      <c r="V32">
        <v>5.070574633901705</v>
      </c>
      <c r="W32">
        <v>8.501761458022111</v>
      </c>
      <c r="X32">
        <v>36.048724114491421</v>
      </c>
      <c r="Y32">
        <v>0</v>
      </c>
      <c r="Z32">
        <v>3.1866888259999997</v>
      </c>
      <c r="AA32">
        <v>6.8654605981012677</v>
      </c>
      <c r="AB32">
        <v>9.6547319362340609</v>
      </c>
      <c r="AC32">
        <v>0</v>
      </c>
      <c r="AD32">
        <v>4.4642917649507945</v>
      </c>
      <c r="AE32">
        <v>8.0535938074045195</v>
      </c>
      <c r="AF32">
        <v>0</v>
      </c>
      <c r="AG32">
        <v>0</v>
      </c>
      <c r="AH32">
        <v>22.862268573199575</v>
      </c>
      <c r="AI32">
        <v>0</v>
      </c>
      <c r="AJ32">
        <v>0</v>
      </c>
      <c r="AK32">
        <v>13.332261800000001</v>
      </c>
      <c r="AL32">
        <v>13.626537600000001</v>
      </c>
      <c r="AM32">
        <v>1.9543992000000003</v>
      </c>
      <c r="AN32">
        <v>0</v>
      </c>
      <c r="AO32">
        <v>0</v>
      </c>
      <c r="AP32">
        <v>0</v>
      </c>
      <c r="AQ32">
        <v>0</v>
      </c>
      <c r="AR32">
        <v>0.53948960000000001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791.0072608020339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157.00778442859544</v>
      </c>
      <c r="L33">
        <v>41.839847178973002</v>
      </c>
      <c r="M33">
        <v>0</v>
      </c>
      <c r="N33">
        <v>28.861587388893781</v>
      </c>
      <c r="O33">
        <v>24.228460164761263</v>
      </c>
      <c r="P33">
        <v>65.350852499051953</v>
      </c>
      <c r="Q33">
        <v>5.3302133015721767</v>
      </c>
      <c r="R33">
        <v>10.357276277519</v>
      </c>
      <c r="S33">
        <v>6.449308003150847</v>
      </c>
      <c r="T33">
        <v>0</v>
      </c>
      <c r="U33">
        <v>318.38742354316634</v>
      </c>
      <c r="V33">
        <v>5.070574633901705</v>
      </c>
      <c r="W33">
        <v>8.501761458022111</v>
      </c>
      <c r="X33">
        <v>36.048724114491421</v>
      </c>
      <c r="Y33">
        <v>0</v>
      </c>
      <c r="Z33">
        <v>3.1866888259999997</v>
      </c>
      <c r="AA33">
        <v>6.8654605981012677</v>
      </c>
      <c r="AB33">
        <v>9.6547319362340609</v>
      </c>
      <c r="AC33">
        <v>0</v>
      </c>
      <c r="AD33">
        <v>6.6964377744133232</v>
      </c>
      <c r="AE33">
        <v>8.0535938074045195</v>
      </c>
      <c r="AF33">
        <v>0</v>
      </c>
      <c r="AG33">
        <v>0</v>
      </c>
      <c r="AH33">
        <v>22.862268573199575</v>
      </c>
      <c r="AI33">
        <v>0</v>
      </c>
      <c r="AJ33">
        <v>0</v>
      </c>
      <c r="AK33">
        <v>13.332261800000001</v>
      </c>
      <c r="AL33">
        <v>10.219903200000003</v>
      </c>
      <c r="AM33">
        <v>1.9543992000000003</v>
      </c>
      <c r="AN33">
        <v>0</v>
      </c>
      <c r="AO33">
        <v>0</v>
      </c>
      <c r="AP33">
        <v>0</v>
      </c>
      <c r="AQ33">
        <v>0</v>
      </c>
      <c r="AR33">
        <v>0.32369386159420288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790.58325256904595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157.00778442859544</v>
      </c>
      <c r="L34">
        <v>41.839847178973002</v>
      </c>
      <c r="M34">
        <v>0</v>
      </c>
      <c r="N34">
        <v>28.861587388893781</v>
      </c>
      <c r="O34">
        <v>24.230187387357095</v>
      </c>
      <c r="P34">
        <v>65.350852499051953</v>
      </c>
      <c r="Q34">
        <v>5.3302133015721767</v>
      </c>
      <c r="R34">
        <v>10.357276277519</v>
      </c>
      <c r="S34">
        <v>6.449308003150847</v>
      </c>
      <c r="T34">
        <v>0</v>
      </c>
      <c r="U34">
        <v>318.38742354316634</v>
      </c>
      <c r="V34">
        <v>5.070574633901705</v>
      </c>
      <c r="W34">
        <v>8.501761458022111</v>
      </c>
      <c r="X34">
        <v>36.048724114491421</v>
      </c>
      <c r="Y34">
        <v>0</v>
      </c>
      <c r="Z34">
        <v>3.1866888259999997</v>
      </c>
      <c r="AA34">
        <v>3.4327301720581351</v>
      </c>
      <c r="AB34">
        <v>6.4364880421605415</v>
      </c>
      <c r="AC34">
        <v>0</v>
      </c>
      <c r="AD34">
        <v>6.6964377744133232</v>
      </c>
      <c r="AE34">
        <v>8.0535938074045195</v>
      </c>
      <c r="AF34">
        <v>0</v>
      </c>
      <c r="AG34">
        <v>0</v>
      </c>
      <c r="AH34">
        <v>22.862268573199575</v>
      </c>
      <c r="AI34">
        <v>0</v>
      </c>
      <c r="AJ34">
        <v>0</v>
      </c>
      <c r="AK34">
        <v>13.332261800000001</v>
      </c>
      <c r="AL34">
        <v>10.219903200000003</v>
      </c>
      <c r="AM34">
        <v>1.9543992000000003</v>
      </c>
      <c r="AN34">
        <v>0</v>
      </c>
      <c r="AO34">
        <v>0</v>
      </c>
      <c r="AP34">
        <v>0</v>
      </c>
      <c r="AQ34">
        <v>0</v>
      </c>
      <c r="AR34">
        <v>0.32369386159420288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783.9340054715251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157.00778442859544</v>
      </c>
      <c r="L35">
        <v>41.839847178973002</v>
      </c>
      <c r="M35">
        <v>0</v>
      </c>
      <c r="N35">
        <v>28.861587388893781</v>
      </c>
      <c r="O35">
        <v>24.230187387357095</v>
      </c>
      <c r="P35">
        <v>65.350852499051953</v>
      </c>
      <c r="Q35">
        <v>5.3302133015721767</v>
      </c>
      <c r="R35">
        <v>10.357276277519</v>
      </c>
      <c r="S35">
        <v>6.449308003150847</v>
      </c>
      <c r="T35">
        <v>0</v>
      </c>
      <c r="U35">
        <v>318.38742354316634</v>
      </c>
      <c r="V35">
        <v>5.070574633901705</v>
      </c>
      <c r="W35">
        <v>8.501761458022111</v>
      </c>
      <c r="X35">
        <v>36.048724114491421</v>
      </c>
      <c r="Y35">
        <v>0</v>
      </c>
      <c r="Z35">
        <v>3.1866888259999997</v>
      </c>
      <c r="AA35">
        <v>3.4327301720581351</v>
      </c>
      <c r="AB35">
        <v>6.4364880421605415</v>
      </c>
      <c r="AC35">
        <v>0</v>
      </c>
      <c r="AD35">
        <v>4.4642917649507945</v>
      </c>
      <c r="AE35">
        <v>8.0535938074045195</v>
      </c>
      <c r="AF35">
        <v>0</v>
      </c>
      <c r="AG35">
        <v>0</v>
      </c>
      <c r="AH35">
        <v>22.862268573199575</v>
      </c>
      <c r="AI35">
        <v>0</v>
      </c>
      <c r="AJ35">
        <v>0</v>
      </c>
      <c r="AK35">
        <v>13.332261800000001</v>
      </c>
      <c r="AL35">
        <v>10.219903200000003</v>
      </c>
      <c r="AM35">
        <v>1.9543992000000003</v>
      </c>
      <c r="AN35">
        <v>0</v>
      </c>
      <c r="AO35">
        <v>0</v>
      </c>
      <c r="AP35">
        <v>0</v>
      </c>
      <c r="AQ35">
        <v>0</v>
      </c>
      <c r="AR35">
        <v>0.32369386159420288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781.70185946206254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157.00778442859544</v>
      </c>
      <c r="L36">
        <v>41.839847178973002</v>
      </c>
      <c r="M36">
        <v>0</v>
      </c>
      <c r="N36">
        <v>28.861587388893781</v>
      </c>
      <c r="O36">
        <v>24.230187387357095</v>
      </c>
      <c r="P36">
        <v>65.350852499051953</v>
      </c>
      <c r="Q36">
        <v>5.3302133015721767</v>
      </c>
      <c r="R36">
        <v>10.357276277519</v>
      </c>
      <c r="S36">
        <v>6.449308003150847</v>
      </c>
      <c r="T36">
        <v>0</v>
      </c>
      <c r="U36">
        <v>318.38742354316634</v>
      </c>
      <c r="V36">
        <v>5.070574633901705</v>
      </c>
      <c r="W36">
        <v>8.501761458022111</v>
      </c>
      <c r="X36">
        <v>36.048724114491421</v>
      </c>
      <c r="Y36">
        <v>0</v>
      </c>
      <c r="Z36">
        <v>0</v>
      </c>
      <c r="AA36">
        <v>2.1232587037037045</v>
      </c>
      <c r="AB36">
        <v>0.8143330000000002</v>
      </c>
      <c r="AC36">
        <v>0</v>
      </c>
      <c r="AD36">
        <v>3.8730120000000001</v>
      </c>
      <c r="AE36">
        <v>8.0535938074045195</v>
      </c>
      <c r="AF36">
        <v>0</v>
      </c>
      <c r="AG36">
        <v>0</v>
      </c>
      <c r="AH36">
        <v>22.862268573199575</v>
      </c>
      <c r="AI36">
        <v>0</v>
      </c>
      <c r="AJ36">
        <v>0</v>
      </c>
      <c r="AK36">
        <v>13.332261800000001</v>
      </c>
      <c r="AL36">
        <v>1.7033172000000001</v>
      </c>
      <c r="AM36">
        <v>1.2899034313578397</v>
      </c>
      <c r="AN36">
        <v>0</v>
      </c>
      <c r="AO36">
        <v>0</v>
      </c>
      <c r="AP36">
        <v>0</v>
      </c>
      <c r="AQ36">
        <v>0</v>
      </c>
      <c r="AR36">
        <v>0.32369386159420288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761.81118259195478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157.00778442859544</v>
      </c>
      <c r="L37">
        <v>41.839847178973002</v>
      </c>
      <c r="M37">
        <v>0</v>
      </c>
      <c r="N37">
        <v>28.861587388893781</v>
      </c>
      <c r="O37">
        <v>24.230187387357095</v>
      </c>
      <c r="P37">
        <v>65.350852499051953</v>
      </c>
      <c r="Q37">
        <v>5.3302133015721767</v>
      </c>
      <c r="R37">
        <v>10.357276277519</v>
      </c>
      <c r="S37">
        <v>6.449308003150847</v>
      </c>
      <c r="T37">
        <v>0</v>
      </c>
      <c r="U37">
        <v>318.38742354316634</v>
      </c>
      <c r="V37">
        <v>5.070574633901705</v>
      </c>
      <c r="W37">
        <v>8.501761458022111</v>
      </c>
      <c r="X37">
        <v>36.048724114491421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2.0978815000000002</v>
      </c>
      <c r="AE37">
        <v>8.0535938074045195</v>
      </c>
      <c r="AF37">
        <v>0</v>
      </c>
      <c r="AG37">
        <v>0</v>
      </c>
      <c r="AH37">
        <v>17.123561519999999</v>
      </c>
      <c r="AI37">
        <v>0</v>
      </c>
      <c r="AJ37">
        <v>0</v>
      </c>
      <c r="AK37">
        <v>13.332261800000001</v>
      </c>
      <c r="AL37">
        <v>0.34066349079173847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0.32369386159420288</v>
      </c>
      <c r="AS37">
        <v>1.150503798394291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749.85769999287947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157.00778442859544</v>
      </c>
      <c r="L38">
        <v>41.839847178973002</v>
      </c>
      <c r="M38">
        <v>0</v>
      </c>
      <c r="N38">
        <v>28.861587388893781</v>
      </c>
      <c r="O38">
        <v>24.230187387357095</v>
      </c>
      <c r="P38">
        <v>65.350852499051953</v>
      </c>
      <c r="Q38">
        <v>5.3302133015721767</v>
      </c>
      <c r="R38">
        <v>10.357276277519</v>
      </c>
      <c r="S38">
        <v>6.449308003150847</v>
      </c>
      <c r="T38">
        <v>0</v>
      </c>
      <c r="U38">
        <v>318.38742354316634</v>
      </c>
      <c r="V38">
        <v>5.070574633901705</v>
      </c>
      <c r="W38">
        <v>8.501761458022111</v>
      </c>
      <c r="X38">
        <v>36.048724114491421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8.0535938074045195</v>
      </c>
      <c r="AF38">
        <v>0</v>
      </c>
      <c r="AG38">
        <v>0</v>
      </c>
      <c r="AH38">
        <v>10.644376079999999</v>
      </c>
      <c r="AI38">
        <v>0</v>
      </c>
      <c r="AJ38">
        <v>0</v>
      </c>
      <c r="AK38">
        <v>13.332261800000001</v>
      </c>
      <c r="AL38">
        <v>0.34066349079173847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6.4738752000000002</v>
      </c>
      <c r="AS38">
        <v>1.150503798394291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747.43081439128537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157.00778442859544</v>
      </c>
      <c r="L39">
        <v>41.839847178973002</v>
      </c>
      <c r="M39">
        <v>0</v>
      </c>
      <c r="N39">
        <v>28.861587388893781</v>
      </c>
      <c r="O39">
        <v>24.230187387357095</v>
      </c>
      <c r="P39">
        <v>65.350852499051953</v>
      </c>
      <c r="Q39">
        <v>5.3302133015721767</v>
      </c>
      <c r="R39">
        <v>10.357276277519</v>
      </c>
      <c r="S39">
        <v>6.449308003150847</v>
      </c>
      <c r="T39">
        <v>0</v>
      </c>
      <c r="U39">
        <v>318.38742354316634</v>
      </c>
      <c r="V39">
        <v>5.070574633901705</v>
      </c>
      <c r="W39">
        <v>8.501761458022111</v>
      </c>
      <c r="X39">
        <v>36.048724114491421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4.0267970307092753</v>
      </c>
      <c r="AF39">
        <v>0</v>
      </c>
      <c r="AG39">
        <v>0</v>
      </c>
      <c r="AH39">
        <v>10.644376079999999</v>
      </c>
      <c r="AI39">
        <v>0</v>
      </c>
      <c r="AJ39">
        <v>0</v>
      </c>
      <c r="AK39">
        <v>13.332261800000001</v>
      </c>
      <c r="AL39">
        <v>0.34066349079173847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6.4738752000000002</v>
      </c>
      <c r="AS39">
        <v>1.150503798394291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743.4040176145902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157.00778442859544</v>
      </c>
      <c r="L40">
        <v>41.839847178973002</v>
      </c>
      <c r="M40">
        <v>0</v>
      </c>
      <c r="N40">
        <v>28.861587388893781</v>
      </c>
      <c r="O40">
        <v>24.230187387357095</v>
      </c>
      <c r="P40">
        <v>65.350852499051953</v>
      </c>
      <c r="Q40">
        <v>5.3302133015721767</v>
      </c>
      <c r="R40">
        <v>10.357276277519</v>
      </c>
      <c r="S40">
        <v>6.449308003150847</v>
      </c>
      <c r="T40">
        <v>0</v>
      </c>
      <c r="U40">
        <v>318.38742354316634</v>
      </c>
      <c r="V40">
        <v>5.070574633901705</v>
      </c>
      <c r="W40">
        <v>8.501761458022111</v>
      </c>
      <c r="X40">
        <v>36.048724114491421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4.0267970307092753</v>
      </c>
      <c r="AF40">
        <v>0</v>
      </c>
      <c r="AG40">
        <v>0</v>
      </c>
      <c r="AH40">
        <v>5.09078856</v>
      </c>
      <c r="AI40">
        <v>0</v>
      </c>
      <c r="AJ40">
        <v>0</v>
      </c>
      <c r="AK40">
        <v>13.332261800000001</v>
      </c>
      <c r="AL40">
        <v>0.34066349079173847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6.4738752000000002</v>
      </c>
      <c r="AS40">
        <v>1.150503798394291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737.85043009459014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157.00778442859544</v>
      </c>
      <c r="L41">
        <v>41.839847178973002</v>
      </c>
      <c r="M41">
        <v>0</v>
      </c>
      <c r="N41">
        <v>28.861587388893781</v>
      </c>
      <c r="O41">
        <v>24.230187387357095</v>
      </c>
      <c r="P41">
        <v>65.350852499051953</v>
      </c>
      <c r="Q41">
        <v>5.3302133015721767</v>
      </c>
      <c r="R41">
        <v>10.357276277519</v>
      </c>
      <c r="S41">
        <v>6.449308003150847</v>
      </c>
      <c r="T41">
        <v>0</v>
      </c>
      <c r="U41">
        <v>318.38742354316634</v>
      </c>
      <c r="V41">
        <v>5.070574633901705</v>
      </c>
      <c r="W41">
        <v>8.501761458022111</v>
      </c>
      <c r="X41">
        <v>36.048724114491421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4.0267970307092753</v>
      </c>
      <c r="AF41">
        <v>0</v>
      </c>
      <c r="AG41">
        <v>0</v>
      </c>
      <c r="AH41">
        <v>5.09078856</v>
      </c>
      <c r="AI41">
        <v>0</v>
      </c>
      <c r="AJ41">
        <v>0</v>
      </c>
      <c r="AK41">
        <v>13.332261800000001</v>
      </c>
      <c r="AL41">
        <v>0.34066349079173847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0.53948960000000001</v>
      </c>
      <c r="AS41">
        <v>1.150503798394291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731.91604449459021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157.00778442859544</v>
      </c>
      <c r="L42">
        <v>41.839847178973002</v>
      </c>
      <c r="M42">
        <v>0</v>
      </c>
      <c r="N42">
        <v>28.861587388893781</v>
      </c>
      <c r="O42">
        <v>24.230187387357095</v>
      </c>
      <c r="P42">
        <v>65.350852499051953</v>
      </c>
      <c r="Q42">
        <v>5.3302133015721767</v>
      </c>
      <c r="R42">
        <v>10.357276277519</v>
      </c>
      <c r="S42">
        <v>6.449308003150847</v>
      </c>
      <c r="T42">
        <v>0</v>
      </c>
      <c r="U42">
        <v>318.38742354316634</v>
      </c>
      <c r="V42">
        <v>5.070574633901705</v>
      </c>
      <c r="W42">
        <v>8.501761458022111</v>
      </c>
      <c r="X42">
        <v>36.048724114491421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4.0267970307092753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13.332261800000001</v>
      </c>
      <c r="AL42">
        <v>0.34066349079173847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0.37764266920289846</v>
      </c>
      <c r="AS42">
        <v>1.150503798394291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726.66340900379316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157.00778442859544</v>
      </c>
      <c r="L43">
        <v>41.839847178973002</v>
      </c>
      <c r="M43">
        <v>0</v>
      </c>
      <c r="N43">
        <v>28.861587388893781</v>
      </c>
      <c r="O43">
        <v>24.230187387357095</v>
      </c>
      <c r="P43">
        <v>65.350852499051953</v>
      </c>
      <c r="Q43">
        <v>5.3302133015721767</v>
      </c>
      <c r="R43">
        <v>10.357276277519</v>
      </c>
      <c r="S43">
        <v>6.449308003150847</v>
      </c>
      <c r="T43">
        <v>0</v>
      </c>
      <c r="U43">
        <v>318.38742354316634</v>
      </c>
      <c r="V43">
        <v>5.070574633901705</v>
      </c>
      <c r="W43">
        <v>8.501761458022111</v>
      </c>
      <c r="X43">
        <v>36.048724114491421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4.0267970307092753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13.332261800000001</v>
      </c>
      <c r="AL43">
        <v>0.34066349079173847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0.32369386159420288</v>
      </c>
      <c r="AS43">
        <v>1.150503798394291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726.60946019618439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157.00778442859544</v>
      </c>
      <c r="L44">
        <v>41.839847178973002</v>
      </c>
      <c r="M44">
        <v>0</v>
      </c>
      <c r="N44">
        <v>28.861587388893781</v>
      </c>
      <c r="O44">
        <v>24.230187387357095</v>
      </c>
      <c r="P44">
        <v>65.350852499051953</v>
      </c>
      <c r="Q44">
        <v>5.3302133015721767</v>
      </c>
      <c r="R44">
        <v>10.357276277519</v>
      </c>
      <c r="S44">
        <v>6.449308003150847</v>
      </c>
      <c r="T44">
        <v>0</v>
      </c>
      <c r="U44">
        <v>318.38742354316634</v>
      </c>
      <c r="V44">
        <v>5.070574633901705</v>
      </c>
      <c r="W44">
        <v>8.501761458022111</v>
      </c>
      <c r="X44">
        <v>36.048724114491421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13.332261800000001</v>
      </c>
      <c r="AL44">
        <v>0.34066349079173847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0.32369386159420288</v>
      </c>
      <c r="AS44">
        <v>1.150503798394291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722.58266316547508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157.00778442859544</v>
      </c>
      <c r="L45">
        <v>41.839847178973002</v>
      </c>
      <c r="M45">
        <v>0</v>
      </c>
      <c r="N45">
        <v>28.861587388893781</v>
      </c>
      <c r="O45">
        <v>24.230187387357095</v>
      </c>
      <c r="P45">
        <v>65.350852499051953</v>
      </c>
      <c r="Q45">
        <v>5.3302133015721767</v>
      </c>
      <c r="R45">
        <v>10.357276277519</v>
      </c>
      <c r="S45">
        <v>6.449308003150847</v>
      </c>
      <c r="T45">
        <v>0</v>
      </c>
      <c r="U45">
        <v>318.38742354316634</v>
      </c>
      <c r="V45">
        <v>5.070574633901705</v>
      </c>
      <c r="W45">
        <v>8.501761458022111</v>
      </c>
      <c r="X45">
        <v>36.048724114491421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13.332261800000001</v>
      </c>
      <c r="AL45">
        <v>0.34066349079173847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0.32369386159420288</v>
      </c>
      <c r="AS45">
        <v>1.150503798394291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722.58266316547508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157.00778442859544</v>
      </c>
      <c r="L46">
        <v>41.839847178973002</v>
      </c>
      <c r="M46">
        <v>0</v>
      </c>
      <c r="N46">
        <v>28.861587388893781</v>
      </c>
      <c r="O46">
        <v>24.230187387357095</v>
      </c>
      <c r="P46">
        <v>65.350852499051953</v>
      </c>
      <c r="Q46">
        <v>5.3302133015721767</v>
      </c>
      <c r="R46">
        <v>10.357276277519</v>
      </c>
      <c r="S46">
        <v>6.449308003150847</v>
      </c>
      <c r="T46">
        <v>0</v>
      </c>
      <c r="U46">
        <v>318.38742354316634</v>
      </c>
      <c r="V46">
        <v>5.070574633901705</v>
      </c>
      <c r="W46">
        <v>8.501761458022111</v>
      </c>
      <c r="X46">
        <v>36.048724114491421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13.332261800000001</v>
      </c>
      <c r="AL46">
        <v>0.34066349079173847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0.32369386159420288</v>
      </c>
      <c r="AS46">
        <v>1.150503798394291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722.58266316547508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157.00778442859544</v>
      </c>
      <c r="L47">
        <v>41.839847178973002</v>
      </c>
      <c r="M47">
        <v>0</v>
      </c>
      <c r="N47">
        <v>28.861587388893781</v>
      </c>
      <c r="O47">
        <v>24.230187387357095</v>
      </c>
      <c r="P47">
        <v>65.350852499051953</v>
      </c>
      <c r="Q47">
        <v>5.3302133015721767</v>
      </c>
      <c r="R47">
        <v>10.357276277519</v>
      </c>
      <c r="S47">
        <v>6.449308003150847</v>
      </c>
      <c r="T47">
        <v>0</v>
      </c>
      <c r="U47">
        <v>318.38742354316634</v>
      </c>
      <c r="V47">
        <v>5.070574633901705</v>
      </c>
      <c r="W47">
        <v>8.501761458022111</v>
      </c>
      <c r="X47">
        <v>36.048724114491421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13.332261800000001</v>
      </c>
      <c r="AL47">
        <v>0.34066349079173847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6.4738752000000002</v>
      </c>
      <c r="AS47">
        <v>2.0380355104817127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729.62037621596824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157.00778442859544</v>
      </c>
      <c r="L48">
        <v>41.839847178973002</v>
      </c>
      <c r="M48">
        <v>0</v>
      </c>
      <c r="N48">
        <v>28.861587388893781</v>
      </c>
      <c r="O48">
        <v>24.230187387357095</v>
      </c>
      <c r="P48">
        <v>65.350852499051953</v>
      </c>
      <c r="Q48">
        <v>5.3302133015721767</v>
      </c>
      <c r="R48">
        <v>10.357276277519</v>
      </c>
      <c r="S48">
        <v>6.449308003150847</v>
      </c>
      <c r="T48">
        <v>0</v>
      </c>
      <c r="U48">
        <v>318.38742354316634</v>
      </c>
      <c r="V48">
        <v>5.070574633901705</v>
      </c>
      <c r="W48">
        <v>8.501761458022111</v>
      </c>
      <c r="X48">
        <v>36.048724114491421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13.332261800000001</v>
      </c>
      <c r="AL48">
        <v>0.34066349079173847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6.4738752000000002</v>
      </c>
      <c r="AS48">
        <v>2.0380355104817127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729.62037621596824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157.00778442859544</v>
      </c>
      <c r="L49">
        <v>41.839847178973002</v>
      </c>
      <c r="M49">
        <v>0</v>
      </c>
      <c r="N49">
        <v>28.861587388893781</v>
      </c>
      <c r="O49">
        <v>24.230187387357095</v>
      </c>
      <c r="P49">
        <v>65.350852499051953</v>
      </c>
      <c r="Q49">
        <v>5.3302133015721767</v>
      </c>
      <c r="R49">
        <v>10.357276277519</v>
      </c>
      <c r="S49">
        <v>6.449308003150847</v>
      </c>
      <c r="T49">
        <v>0</v>
      </c>
      <c r="U49">
        <v>318.38742354316634</v>
      </c>
      <c r="V49">
        <v>5.070574633901705</v>
      </c>
      <c r="W49">
        <v>8.501761458022111</v>
      </c>
      <c r="X49">
        <v>36.048724114491421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13.332261800000001</v>
      </c>
      <c r="AL49">
        <v>0.34066349079173847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0.67436200000000002</v>
      </c>
      <c r="AS49">
        <v>2.0380355104817127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723.82086301596826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157.00778442859544</v>
      </c>
      <c r="L50">
        <v>41.839847178973002</v>
      </c>
      <c r="M50">
        <v>0</v>
      </c>
      <c r="N50">
        <v>28.861587388893781</v>
      </c>
      <c r="O50">
        <v>24.230187387357095</v>
      </c>
      <c r="P50">
        <v>65.350852499051953</v>
      </c>
      <c r="Q50">
        <v>5.3302133015721767</v>
      </c>
      <c r="R50">
        <v>10.357276277519</v>
      </c>
      <c r="S50">
        <v>6.449308003150847</v>
      </c>
      <c r="T50">
        <v>0</v>
      </c>
      <c r="U50">
        <v>318.38742354316634</v>
      </c>
      <c r="V50">
        <v>5.070574633901705</v>
      </c>
      <c r="W50">
        <v>8.501761458022111</v>
      </c>
      <c r="X50">
        <v>36.048724114491421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13.332261800000001</v>
      </c>
      <c r="AL50">
        <v>0.34066349079173847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0.32369386159420288</v>
      </c>
      <c r="AS50">
        <v>2.0380355104817127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723.47019487756245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113.51801530782093</v>
      </c>
      <c r="L51">
        <v>41.839847178973002</v>
      </c>
      <c r="M51">
        <v>0</v>
      </c>
      <c r="N51">
        <v>28.861587388893781</v>
      </c>
      <c r="O51">
        <v>24.230187387357095</v>
      </c>
      <c r="P51">
        <v>65.350852499051953</v>
      </c>
      <c r="Q51">
        <v>5.3302133015721767</v>
      </c>
      <c r="R51">
        <v>10.357276277519</v>
      </c>
      <c r="S51">
        <v>6.449308003150847</v>
      </c>
      <c r="T51">
        <v>0</v>
      </c>
      <c r="U51">
        <v>318.38742354316634</v>
      </c>
      <c r="V51">
        <v>5.070574633901705</v>
      </c>
      <c r="W51">
        <v>8.501761458022111</v>
      </c>
      <c r="X51">
        <v>36.048724114491421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13.332261800000001</v>
      </c>
      <c r="AL51">
        <v>0.34066349079173847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0.32369386159420288</v>
      </c>
      <c r="AS51">
        <v>1.1176323193577162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679.06002256566399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86.58038259282884</v>
      </c>
      <c r="L52">
        <v>41.839847178973002</v>
      </c>
      <c r="M52">
        <v>0</v>
      </c>
      <c r="N52">
        <v>28.861587388893781</v>
      </c>
      <c r="O52">
        <v>24.230187387357095</v>
      </c>
      <c r="P52">
        <v>65.350852499051953</v>
      </c>
      <c r="Q52">
        <v>5.3302133015721767</v>
      </c>
      <c r="R52">
        <v>10.357276277519</v>
      </c>
      <c r="S52">
        <v>6.449308003150847</v>
      </c>
      <c r="T52">
        <v>0</v>
      </c>
      <c r="U52">
        <v>318.38742354316634</v>
      </c>
      <c r="V52">
        <v>5.070574633901705</v>
      </c>
      <c r="W52">
        <v>8.501761458022111</v>
      </c>
      <c r="X52">
        <v>36.048724114491421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13.332261800000001</v>
      </c>
      <c r="AL52">
        <v>0.34066349079173847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0.32369386159420288</v>
      </c>
      <c r="AS52">
        <v>1.1176323193577162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652.12238985067188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86.58038259282884</v>
      </c>
      <c r="L53">
        <v>41.839847178973002</v>
      </c>
      <c r="M53">
        <v>0</v>
      </c>
      <c r="N53">
        <v>28.861587388893781</v>
      </c>
      <c r="O53">
        <v>24.230187387357095</v>
      </c>
      <c r="P53">
        <v>65.350852499051953</v>
      </c>
      <c r="Q53">
        <v>5.3302133015721767</v>
      </c>
      <c r="R53">
        <v>10.357276277519</v>
      </c>
      <c r="S53">
        <v>6.449308003150847</v>
      </c>
      <c r="T53">
        <v>0</v>
      </c>
      <c r="U53">
        <v>318.38742354316634</v>
      </c>
      <c r="V53">
        <v>5.070574633901705</v>
      </c>
      <c r="W53">
        <v>8.501761458022111</v>
      </c>
      <c r="X53">
        <v>36.048724114491421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13.332261800000001</v>
      </c>
      <c r="AL53">
        <v>0.34066349079173847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0.32369386159420288</v>
      </c>
      <c r="AS53">
        <v>1.1176323193577162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652.12238985067188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86.579898341385203</v>
      </c>
      <c r="L54">
        <v>41.839847178973002</v>
      </c>
      <c r="M54">
        <v>0</v>
      </c>
      <c r="N54">
        <v>28.861587388893781</v>
      </c>
      <c r="O54">
        <v>24.230187387357095</v>
      </c>
      <c r="P54">
        <v>65.350852499051953</v>
      </c>
      <c r="Q54">
        <v>5.3302133015721767</v>
      </c>
      <c r="R54">
        <v>10.357276277519</v>
      </c>
      <c r="S54">
        <v>6.449308003150847</v>
      </c>
      <c r="T54">
        <v>0</v>
      </c>
      <c r="U54">
        <v>318.38742354316634</v>
      </c>
      <c r="V54">
        <v>5.070574633901705</v>
      </c>
      <c r="W54">
        <v>8.501761458022111</v>
      </c>
      <c r="X54">
        <v>36.048724114491421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13.332261800000001</v>
      </c>
      <c r="AL54">
        <v>0.34066349079173847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0.32369386159420288</v>
      </c>
      <c r="AS54">
        <v>1.1176323193577162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652.12190559922817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86.580307168325248</v>
      </c>
      <c r="L55">
        <v>35.180482609047445</v>
      </c>
      <c r="M55">
        <v>0</v>
      </c>
      <c r="N55">
        <v>28.861587388893781</v>
      </c>
      <c r="O55">
        <v>24.230187387357095</v>
      </c>
      <c r="P55">
        <v>65.350852499051953</v>
      </c>
      <c r="Q55">
        <v>2.8892439261455527</v>
      </c>
      <c r="R55">
        <v>5.7689362160220981</v>
      </c>
      <c r="S55">
        <v>3.8494752917946471</v>
      </c>
      <c r="T55">
        <v>0</v>
      </c>
      <c r="U55">
        <v>318.38742354316634</v>
      </c>
      <c r="V55">
        <v>4.9205576328986966</v>
      </c>
      <c r="W55">
        <v>8.501761458022111</v>
      </c>
      <c r="X55">
        <v>36.048724114491421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13.332261800000001</v>
      </c>
      <c r="AL55">
        <v>0.34066349079173847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0.32369386159420288</v>
      </c>
      <c r="AS55">
        <v>1.1176323193577162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635.68379070695994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86.579662922660631</v>
      </c>
      <c r="L56">
        <v>21.161333873158121</v>
      </c>
      <c r="M56">
        <v>0</v>
      </c>
      <c r="N56">
        <v>28.861587388893781</v>
      </c>
      <c r="O56">
        <v>24.230187387357095</v>
      </c>
      <c r="P56">
        <v>65.350852499051953</v>
      </c>
      <c r="Q56">
        <v>2.8892439261455527</v>
      </c>
      <c r="R56">
        <v>5.7689362160220981</v>
      </c>
      <c r="S56">
        <v>3.8494752917946471</v>
      </c>
      <c r="T56">
        <v>0</v>
      </c>
      <c r="U56">
        <v>318.38742354316634</v>
      </c>
      <c r="V56">
        <v>4.4805077632898698</v>
      </c>
      <c r="W56">
        <v>8.501761458022111</v>
      </c>
      <c r="X56">
        <v>36.048724114491421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13.332261800000001</v>
      </c>
      <c r="AL56">
        <v>0.34066349079173847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0.32369386159420288</v>
      </c>
      <c r="AS56">
        <v>1.1176323193577162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621.22394785579718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86.580000000000013</v>
      </c>
      <c r="L57">
        <v>19.770394446038516</v>
      </c>
      <c r="M57">
        <v>0</v>
      </c>
      <c r="N57">
        <v>28.861587388893781</v>
      </c>
      <c r="O57">
        <v>24.230187387357095</v>
      </c>
      <c r="P57">
        <v>65.350852499051953</v>
      </c>
      <c r="Q57">
        <v>2.8892439261455527</v>
      </c>
      <c r="R57">
        <v>5.7689362160220981</v>
      </c>
      <c r="S57">
        <v>3.8494752917946471</v>
      </c>
      <c r="T57">
        <v>0</v>
      </c>
      <c r="U57">
        <v>318.38742354316634</v>
      </c>
      <c r="V57">
        <v>4.4805077632898698</v>
      </c>
      <c r="W57">
        <v>8.501761458022111</v>
      </c>
      <c r="X57">
        <v>36.048724114491421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13.332261800000001</v>
      </c>
      <c r="AL57">
        <v>0.34066349079173847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0.32369386159420288</v>
      </c>
      <c r="AS57">
        <v>1.1176323193577162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619.83334550601694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86.580386267817701</v>
      </c>
      <c r="L58">
        <v>21.160625987866322</v>
      </c>
      <c r="M58">
        <v>0</v>
      </c>
      <c r="N58">
        <v>28.861587388893781</v>
      </c>
      <c r="O58">
        <v>24.230187387357095</v>
      </c>
      <c r="P58">
        <v>65.350852499051953</v>
      </c>
      <c r="Q58">
        <v>2.8892439261455527</v>
      </c>
      <c r="R58">
        <v>5.7689362160220981</v>
      </c>
      <c r="S58">
        <v>3.8494752917946471</v>
      </c>
      <c r="T58">
        <v>0</v>
      </c>
      <c r="U58">
        <v>318.38742354316634</v>
      </c>
      <c r="V58">
        <v>4.4805077632898698</v>
      </c>
      <c r="W58">
        <v>8.501761458022111</v>
      </c>
      <c r="X58">
        <v>36.048724114491421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13.332261800000001</v>
      </c>
      <c r="AL58">
        <v>0.34066349079173847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0.32369386159420288</v>
      </c>
      <c r="AS58">
        <v>1.1176323193577162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621.22396331566244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86.580443352023963</v>
      </c>
      <c r="L59">
        <v>21.160625987866322</v>
      </c>
      <c r="M59">
        <v>0</v>
      </c>
      <c r="N59">
        <v>28.861587388893781</v>
      </c>
      <c r="O59">
        <v>24.230187387357095</v>
      </c>
      <c r="P59">
        <v>65.350852499051953</v>
      </c>
      <c r="Q59">
        <v>2.8892439261455527</v>
      </c>
      <c r="R59">
        <v>5.7689362160220981</v>
      </c>
      <c r="S59">
        <v>3.8494752917946471</v>
      </c>
      <c r="T59">
        <v>0</v>
      </c>
      <c r="U59">
        <v>318.38742354316634</v>
      </c>
      <c r="V59">
        <v>4.4805077632898698</v>
      </c>
      <c r="W59">
        <v>8.501761458022111</v>
      </c>
      <c r="X59">
        <v>36.048724114491421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13.332261800000001</v>
      </c>
      <c r="AL59">
        <v>0.34066349079173847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0.32369386159420288</v>
      </c>
      <c r="AS59">
        <v>1.1176323193577162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621.22402039986878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86.580443352023963</v>
      </c>
      <c r="L60">
        <v>21.160587259911892</v>
      </c>
      <c r="M60">
        <v>0</v>
      </c>
      <c r="N60">
        <v>28.861587388893781</v>
      </c>
      <c r="O60">
        <v>24.230187387357095</v>
      </c>
      <c r="P60">
        <v>65.350852499051953</v>
      </c>
      <c r="Q60">
        <v>2.8892439261455527</v>
      </c>
      <c r="R60">
        <v>5.7689362160220981</v>
      </c>
      <c r="S60">
        <v>3.8494752917946471</v>
      </c>
      <c r="T60">
        <v>0</v>
      </c>
      <c r="U60">
        <v>318.38742354316634</v>
      </c>
      <c r="V60">
        <v>4.4805077632898698</v>
      </c>
      <c r="W60">
        <v>8.501761458022111</v>
      </c>
      <c r="X60">
        <v>36.048724114491421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13.332261800000001</v>
      </c>
      <c r="AL60">
        <v>0.34066349079173847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0.32369386159420288</v>
      </c>
      <c r="AS60">
        <v>1.1176323193577162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621.22398167191432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86.580000000000013</v>
      </c>
      <c r="L61">
        <v>21.160538373466601</v>
      </c>
      <c r="M61">
        <v>0</v>
      </c>
      <c r="N61">
        <v>28.861587388893781</v>
      </c>
      <c r="O61">
        <v>24.230187387357095</v>
      </c>
      <c r="P61">
        <v>65.350852499051953</v>
      </c>
      <c r="Q61">
        <v>2.8886481470795213</v>
      </c>
      <c r="R61">
        <v>5.7689362160220981</v>
      </c>
      <c r="S61">
        <v>3.8508549942954931</v>
      </c>
      <c r="T61">
        <v>0</v>
      </c>
      <c r="U61">
        <v>318.38742354316634</v>
      </c>
      <c r="V61">
        <v>4.4805077632898698</v>
      </c>
      <c r="W61">
        <v>8.501761458022111</v>
      </c>
      <c r="X61">
        <v>36.048724114491421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13.332261800000001</v>
      </c>
      <c r="AL61">
        <v>0.34066349079173847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0.32369386159420288</v>
      </c>
      <c r="AS61">
        <v>1.1176323193577162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621.22427335687985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86.580000000000013</v>
      </c>
      <c r="L62">
        <v>21.160587259911892</v>
      </c>
      <c r="M62">
        <v>0</v>
      </c>
      <c r="N62">
        <v>28.861587388893781</v>
      </c>
      <c r="O62">
        <v>24.230187387357095</v>
      </c>
      <c r="P62">
        <v>65.350852499051953</v>
      </c>
      <c r="Q62">
        <v>2.8886481470795213</v>
      </c>
      <c r="R62">
        <v>5.7689362160220981</v>
      </c>
      <c r="S62">
        <v>3.8508549942954931</v>
      </c>
      <c r="T62">
        <v>0</v>
      </c>
      <c r="U62">
        <v>318.38742354316634</v>
      </c>
      <c r="V62">
        <v>4.4805077632898698</v>
      </c>
      <c r="W62">
        <v>8.501761458022111</v>
      </c>
      <c r="X62">
        <v>36.048724114491421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13.332261800000001</v>
      </c>
      <c r="AL62">
        <v>0.34066349079173847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0.32369386159420288</v>
      </c>
      <c r="AS62">
        <v>1.1176323193577162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621.22432224332522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86.580000000000013</v>
      </c>
      <c r="L63">
        <v>21.160561219224387</v>
      </c>
      <c r="M63">
        <v>0</v>
      </c>
      <c r="N63">
        <v>28.861587388893781</v>
      </c>
      <c r="O63">
        <v>24.230187387357095</v>
      </c>
      <c r="P63">
        <v>65.350852499051953</v>
      </c>
      <c r="Q63">
        <v>2.8722248339663592</v>
      </c>
      <c r="R63">
        <v>5.7689362160220981</v>
      </c>
      <c r="S63">
        <v>3.8494752917946471</v>
      </c>
      <c r="T63">
        <v>0</v>
      </c>
      <c r="U63">
        <v>318.38742354316634</v>
      </c>
      <c r="V63">
        <v>4.4805077632898698</v>
      </c>
      <c r="W63">
        <v>8.501761458022111</v>
      </c>
      <c r="X63">
        <v>36.048724114491421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4.0267970307092753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13.332261800000001</v>
      </c>
      <c r="AL63">
        <v>0.34066349079173847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0.32369386159420288</v>
      </c>
      <c r="AS63">
        <v>1.1176323193577162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625.23329021773293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86.579072174891493</v>
      </c>
      <c r="L64">
        <v>21.160414033934316</v>
      </c>
      <c r="M64">
        <v>0</v>
      </c>
      <c r="N64">
        <v>28.861587388893781</v>
      </c>
      <c r="O64">
        <v>24.230187387357095</v>
      </c>
      <c r="P64">
        <v>65.350852499051953</v>
      </c>
      <c r="Q64">
        <v>2.8892439261455527</v>
      </c>
      <c r="R64">
        <v>5.7689362160220981</v>
      </c>
      <c r="S64">
        <v>3.8494752917946471</v>
      </c>
      <c r="T64">
        <v>0</v>
      </c>
      <c r="U64">
        <v>318.38742354316634</v>
      </c>
      <c r="V64">
        <v>4.4805077632898698</v>
      </c>
      <c r="W64">
        <v>8.501761458022111</v>
      </c>
      <c r="X64">
        <v>36.048724114491421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4.0267970307092753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13.332261800000001</v>
      </c>
      <c r="AL64">
        <v>0.34066349079173847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0.32369386159420288</v>
      </c>
      <c r="AS64">
        <v>1.1176323193577162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625.24923429951355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86.580930242552853</v>
      </c>
      <c r="L65">
        <v>21.16051550175003</v>
      </c>
      <c r="M65">
        <v>0</v>
      </c>
      <c r="N65">
        <v>28.861587388893781</v>
      </c>
      <c r="O65">
        <v>24.230187387357095</v>
      </c>
      <c r="P65">
        <v>65.350852499051953</v>
      </c>
      <c r="Q65">
        <v>2.8892439261455527</v>
      </c>
      <c r="R65">
        <v>5.7689362160220981</v>
      </c>
      <c r="S65">
        <v>3.8494752917946471</v>
      </c>
      <c r="T65">
        <v>0</v>
      </c>
      <c r="U65">
        <v>318.38742354316634</v>
      </c>
      <c r="V65">
        <v>4.4805077632898698</v>
      </c>
      <c r="W65">
        <v>8.501761458022111</v>
      </c>
      <c r="X65">
        <v>36.048724114491421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4.0267970307092753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13.332261800000001</v>
      </c>
      <c r="AL65">
        <v>0.34066349079173847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0.32369386159420288</v>
      </c>
      <c r="AS65">
        <v>1.1176323193577162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625.25119383499066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86.580000000000013</v>
      </c>
      <c r="L66">
        <v>21.16051550175003</v>
      </c>
      <c r="M66">
        <v>0</v>
      </c>
      <c r="N66">
        <v>28.861587388893781</v>
      </c>
      <c r="O66">
        <v>24.230187387357095</v>
      </c>
      <c r="P66">
        <v>65.350852499051953</v>
      </c>
      <c r="Q66">
        <v>2.8892439261455527</v>
      </c>
      <c r="R66">
        <v>5.7689362160220981</v>
      </c>
      <c r="S66">
        <v>3.8494752917946471</v>
      </c>
      <c r="T66">
        <v>0</v>
      </c>
      <c r="U66">
        <v>318.38742354316634</v>
      </c>
      <c r="V66">
        <v>4.4805077632898698</v>
      </c>
      <c r="W66">
        <v>8.501761458022111</v>
      </c>
      <c r="X66">
        <v>36.048724114491421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4.0267970307092753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13.332261800000001</v>
      </c>
      <c r="AL66">
        <v>0.34066349079173847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0.32369386159420288</v>
      </c>
      <c r="AS66">
        <v>1.1176323193577162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625.25026359243782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85.380422166728636</v>
      </c>
      <c r="L67">
        <v>21.16051550175003</v>
      </c>
      <c r="M67">
        <v>0</v>
      </c>
      <c r="N67">
        <v>28.861587388893781</v>
      </c>
      <c r="O67">
        <v>24.230187387357095</v>
      </c>
      <c r="P67">
        <v>65.350852499051953</v>
      </c>
      <c r="Q67">
        <v>5.3321444544587511</v>
      </c>
      <c r="R67">
        <v>10.308478386206897</v>
      </c>
      <c r="S67">
        <v>6.417886326740506</v>
      </c>
      <c r="T67">
        <v>0</v>
      </c>
      <c r="U67">
        <v>318.38742354316634</v>
      </c>
      <c r="V67">
        <v>4.4805077632898698</v>
      </c>
      <c r="W67">
        <v>8.501761458022111</v>
      </c>
      <c r="X67">
        <v>36.048724114491421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4.0267970307092753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13.332261800000001</v>
      </c>
      <c r="AL67">
        <v>0.34066349079173847</v>
      </c>
      <c r="AM67">
        <v>0</v>
      </c>
      <c r="AN67">
        <v>0</v>
      </c>
      <c r="AO67">
        <v>0</v>
      </c>
      <c r="AP67">
        <v>1.7212663262326433</v>
      </c>
      <c r="AQ67">
        <v>0</v>
      </c>
      <c r="AR67">
        <v>0.32369386159420288</v>
      </c>
      <c r="AS67">
        <v>1.1176323193577162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635.32280581884299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157.00985318531761</v>
      </c>
      <c r="L68">
        <v>41.839847178973002</v>
      </c>
      <c r="M68">
        <v>0</v>
      </c>
      <c r="N68">
        <v>28.861587388893781</v>
      </c>
      <c r="O68">
        <v>24.230187387357095</v>
      </c>
      <c r="P68">
        <v>65.350852499051953</v>
      </c>
      <c r="Q68">
        <v>5.3302133015721767</v>
      </c>
      <c r="R68">
        <v>10.357276277519</v>
      </c>
      <c r="S68">
        <v>6.449308003150847</v>
      </c>
      <c r="T68">
        <v>0</v>
      </c>
      <c r="U68">
        <v>318.38742354316634</v>
      </c>
      <c r="V68">
        <v>5.070574633901705</v>
      </c>
      <c r="W68">
        <v>8.501761458022111</v>
      </c>
      <c r="X68">
        <v>36.048724114491421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4.0267970307092753</v>
      </c>
      <c r="AF68">
        <v>0</v>
      </c>
      <c r="AG68">
        <v>0</v>
      </c>
      <c r="AH68">
        <v>4.4891500136008453</v>
      </c>
      <c r="AI68">
        <v>0</v>
      </c>
      <c r="AJ68">
        <v>0</v>
      </c>
      <c r="AK68">
        <v>13.332261800000001</v>
      </c>
      <c r="AL68">
        <v>0.34066349079173847</v>
      </c>
      <c r="AM68">
        <v>0</v>
      </c>
      <c r="AN68">
        <v>0</v>
      </c>
      <c r="AO68">
        <v>0</v>
      </c>
      <c r="AP68">
        <v>1.7212663262326433</v>
      </c>
      <c r="AQ68">
        <v>0</v>
      </c>
      <c r="AR68">
        <v>0.32369386159420288</v>
      </c>
      <c r="AS68">
        <v>1.1176323193577162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732.78907381370357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157.00778442859544</v>
      </c>
      <c r="L69">
        <v>41.839847178973002</v>
      </c>
      <c r="M69">
        <v>0</v>
      </c>
      <c r="N69">
        <v>28.861587388893781</v>
      </c>
      <c r="O69">
        <v>24.230187387357095</v>
      </c>
      <c r="P69">
        <v>65.350852499051953</v>
      </c>
      <c r="Q69">
        <v>5.3302133015721767</v>
      </c>
      <c r="R69">
        <v>10.357276277519</v>
      </c>
      <c r="S69">
        <v>6.449308003150847</v>
      </c>
      <c r="T69">
        <v>0</v>
      </c>
      <c r="U69">
        <v>318.38742354316634</v>
      </c>
      <c r="V69">
        <v>5.070574633901705</v>
      </c>
      <c r="W69">
        <v>8.501761458022111</v>
      </c>
      <c r="X69">
        <v>36.048724114491421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4.0267970307092753</v>
      </c>
      <c r="AF69">
        <v>0</v>
      </c>
      <c r="AG69">
        <v>0</v>
      </c>
      <c r="AH69">
        <v>5.5535875199999998</v>
      </c>
      <c r="AI69">
        <v>0</v>
      </c>
      <c r="AJ69">
        <v>0</v>
      </c>
      <c r="AK69">
        <v>13.332261800000001</v>
      </c>
      <c r="AL69">
        <v>0.34066349079173847</v>
      </c>
      <c r="AM69">
        <v>0</v>
      </c>
      <c r="AN69">
        <v>0</v>
      </c>
      <c r="AO69">
        <v>0</v>
      </c>
      <c r="AP69">
        <v>1.7212663262326433</v>
      </c>
      <c r="AQ69">
        <v>0</v>
      </c>
      <c r="AR69">
        <v>0.32369386159420288</v>
      </c>
      <c r="AS69">
        <v>1.1176323193577162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733.85144256338049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157.00778442859544</v>
      </c>
      <c r="L70">
        <v>41.839847178973002</v>
      </c>
      <c r="M70">
        <v>0</v>
      </c>
      <c r="N70">
        <v>28.861587388893781</v>
      </c>
      <c r="O70">
        <v>24.230187387357095</v>
      </c>
      <c r="P70">
        <v>65.350852499051953</v>
      </c>
      <c r="Q70">
        <v>5.3302133015721767</v>
      </c>
      <c r="R70">
        <v>10.357276277519</v>
      </c>
      <c r="S70">
        <v>6.449308003150847</v>
      </c>
      <c r="T70">
        <v>0</v>
      </c>
      <c r="U70">
        <v>318.38742354316634</v>
      </c>
      <c r="V70">
        <v>5.070574633901705</v>
      </c>
      <c r="W70">
        <v>8.501761458022111</v>
      </c>
      <c r="X70">
        <v>36.048724114491421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8.0535938074045195</v>
      </c>
      <c r="AF70">
        <v>0</v>
      </c>
      <c r="AG70">
        <v>0</v>
      </c>
      <c r="AH70">
        <v>11.33857452</v>
      </c>
      <c r="AI70">
        <v>0</v>
      </c>
      <c r="AJ70">
        <v>0</v>
      </c>
      <c r="AK70">
        <v>13.332261800000001</v>
      </c>
      <c r="AL70">
        <v>0.34066349079173847</v>
      </c>
      <c r="AM70">
        <v>0</v>
      </c>
      <c r="AN70">
        <v>0</v>
      </c>
      <c r="AO70">
        <v>0</v>
      </c>
      <c r="AP70">
        <v>1.7212663262326433</v>
      </c>
      <c r="AQ70">
        <v>0</v>
      </c>
      <c r="AR70">
        <v>0.32369386159420288</v>
      </c>
      <c r="AS70">
        <v>1.1176323193577162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743.66322634007565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157.00778442859544</v>
      </c>
      <c r="L71">
        <v>41.839847178973002</v>
      </c>
      <c r="M71">
        <v>0</v>
      </c>
      <c r="N71">
        <v>28.861587388893781</v>
      </c>
      <c r="O71">
        <v>24.230187387357095</v>
      </c>
      <c r="P71">
        <v>65.350852499051953</v>
      </c>
      <c r="Q71">
        <v>5.3302133015721767</v>
      </c>
      <c r="R71">
        <v>10.357276277519</v>
      </c>
      <c r="S71">
        <v>6.449308003150847</v>
      </c>
      <c r="T71">
        <v>0</v>
      </c>
      <c r="U71">
        <v>318.38742354316634</v>
      </c>
      <c r="V71">
        <v>5.070574633901705</v>
      </c>
      <c r="W71">
        <v>8.501761458022111</v>
      </c>
      <c r="X71">
        <v>36.048724114491421</v>
      </c>
      <c r="Y71">
        <v>0</v>
      </c>
      <c r="Z71">
        <v>0</v>
      </c>
      <c r="AA71">
        <v>0</v>
      </c>
      <c r="AB71">
        <v>0.8143330000000002</v>
      </c>
      <c r="AC71">
        <v>0</v>
      </c>
      <c r="AD71">
        <v>1.9365060000000001</v>
      </c>
      <c r="AE71">
        <v>8.0535938074045195</v>
      </c>
      <c r="AF71">
        <v>0</v>
      </c>
      <c r="AG71">
        <v>0</v>
      </c>
      <c r="AH71">
        <v>17.123561519999999</v>
      </c>
      <c r="AI71">
        <v>0</v>
      </c>
      <c r="AJ71">
        <v>0</v>
      </c>
      <c r="AK71">
        <v>13.332261800000001</v>
      </c>
      <c r="AL71">
        <v>0.34066349079173847</v>
      </c>
      <c r="AM71">
        <v>0</v>
      </c>
      <c r="AN71">
        <v>0</v>
      </c>
      <c r="AO71">
        <v>0</v>
      </c>
      <c r="AP71">
        <v>1.7212663262326433</v>
      </c>
      <c r="AQ71">
        <v>0</v>
      </c>
      <c r="AR71">
        <v>0.32369386159420288</v>
      </c>
      <c r="AS71">
        <v>1.1176323193577162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752.1990523400757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157.00778442859544</v>
      </c>
      <c r="L72">
        <v>41.839847178973002</v>
      </c>
      <c r="M72">
        <v>0</v>
      </c>
      <c r="N72">
        <v>28.861587388893781</v>
      </c>
      <c r="O72">
        <v>24.230187387357095</v>
      </c>
      <c r="P72">
        <v>65.350852499051953</v>
      </c>
      <c r="Q72">
        <v>5.3302133015721767</v>
      </c>
      <c r="R72">
        <v>10.357276277519</v>
      </c>
      <c r="S72">
        <v>6.449308003150847</v>
      </c>
      <c r="T72">
        <v>0</v>
      </c>
      <c r="U72">
        <v>318.38742354316634</v>
      </c>
      <c r="V72">
        <v>5.070574633901705</v>
      </c>
      <c r="W72">
        <v>8.501761458022111</v>
      </c>
      <c r="X72">
        <v>36.048724114491421</v>
      </c>
      <c r="Y72">
        <v>0</v>
      </c>
      <c r="Z72">
        <v>0.26878279999999999</v>
      </c>
      <c r="AA72">
        <v>1.7179093148148152</v>
      </c>
      <c r="AB72">
        <v>1.6286660000000004</v>
      </c>
      <c r="AC72">
        <v>0</v>
      </c>
      <c r="AD72">
        <v>3.9323982937168811</v>
      </c>
      <c r="AE72">
        <v>8.0535938074045195</v>
      </c>
      <c r="AF72">
        <v>0</v>
      </c>
      <c r="AG72">
        <v>0</v>
      </c>
      <c r="AH72">
        <v>22.862268573199575</v>
      </c>
      <c r="AI72">
        <v>0</v>
      </c>
      <c r="AJ72">
        <v>0</v>
      </c>
      <c r="AK72">
        <v>13.332261800000001</v>
      </c>
      <c r="AL72">
        <v>1.7033172000000001</v>
      </c>
      <c r="AM72">
        <v>0.71661298919729943</v>
      </c>
      <c r="AN72">
        <v>0</v>
      </c>
      <c r="AO72">
        <v>0</v>
      </c>
      <c r="AP72">
        <v>1.7212663262326433</v>
      </c>
      <c r="AQ72">
        <v>0</v>
      </c>
      <c r="AR72">
        <v>0.32369386159420288</v>
      </c>
      <c r="AS72">
        <v>1.1176323193577162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764.81394350021264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157.00778442859544</v>
      </c>
      <c r="L73">
        <v>41.839847178973002</v>
      </c>
      <c r="M73">
        <v>0</v>
      </c>
      <c r="N73">
        <v>28.861587388893781</v>
      </c>
      <c r="O73">
        <v>24.230187387357095</v>
      </c>
      <c r="P73">
        <v>65.350852499051953</v>
      </c>
      <c r="Q73">
        <v>5.3302133015721767</v>
      </c>
      <c r="R73">
        <v>10.357276277519</v>
      </c>
      <c r="S73">
        <v>6.449308003150847</v>
      </c>
      <c r="T73">
        <v>0</v>
      </c>
      <c r="U73">
        <v>318.38742354316634</v>
      </c>
      <c r="V73">
        <v>5.070574633901705</v>
      </c>
      <c r="W73">
        <v>8.501761458022111</v>
      </c>
      <c r="X73">
        <v>36.048724114491421</v>
      </c>
      <c r="Y73">
        <v>0</v>
      </c>
      <c r="Z73">
        <v>4.7800333660000005</v>
      </c>
      <c r="AA73">
        <v>3.3972139259259269</v>
      </c>
      <c r="AB73">
        <v>6.4364880421605415</v>
      </c>
      <c r="AC73">
        <v>0</v>
      </c>
      <c r="AD73">
        <v>4.4642917649507945</v>
      </c>
      <c r="AE73">
        <v>8.0535938074045195</v>
      </c>
      <c r="AF73">
        <v>0</v>
      </c>
      <c r="AG73">
        <v>0</v>
      </c>
      <c r="AH73">
        <v>22.862268573199575</v>
      </c>
      <c r="AI73">
        <v>0</v>
      </c>
      <c r="AJ73">
        <v>0</v>
      </c>
      <c r="AK73">
        <v>13.332261800000001</v>
      </c>
      <c r="AL73">
        <v>13.626537600000001</v>
      </c>
      <c r="AM73">
        <v>1.2899034313578397</v>
      </c>
      <c r="AN73">
        <v>0</v>
      </c>
      <c r="AO73">
        <v>0</v>
      </c>
      <c r="AP73">
        <v>0</v>
      </c>
      <c r="AQ73">
        <v>0</v>
      </c>
      <c r="AR73">
        <v>0.32369386159420288</v>
      </c>
      <c r="AS73">
        <v>1.1176323193577162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787.11945870664601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157.00778442859544</v>
      </c>
      <c r="L74">
        <v>41.839847178973002</v>
      </c>
      <c r="M74">
        <v>0</v>
      </c>
      <c r="N74">
        <v>28.861587388893781</v>
      </c>
      <c r="O74">
        <v>24.230187387357095</v>
      </c>
      <c r="P74">
        <v>65.350852499051953</v>
      </c>
      <c r="Q74">
        <v>5.3302133015721767</v>
      </c>
      <c r="R74">
        <v>10.357276277519</v>
      </c>
      <c r="S74">
        <v>6.449308003150847</v>
      </c>
      <c r="T74">
        <v>0</v>
      </c>
      <c r="U74">
        <v>318.38742354316634</v>
      </c>
      <c r="V74">
        <v>5.070574633901705</v>
      </c>
      <c r="W74">
        <v>8.501761458022111</v>
      </c>
      <c r="X74">
        <v>36.048724114491421</v>
      </c>
      <c r="Y74">
        <v>0</v>
      </c>
      <c r="Z74">
        <v>4.7800333660000005</v>
      </c>
      <c r="AA74">
        <v>5.4046585185185201</v>
      </c>
      <c r="AB74">
        <v>6.4364880421605415</v>
      </c>
      <c r="AC74">
        <v>0</v>
      </c>
      <c r="AD74">
        <v>6.6964377744133232</v>
      </c>
      <c r="AE74">
        <v>8.0535938074045195</v>
      </c>
      <c r="AF74">
        <v>0</v>
      </c>
      <c r="AG74">
        <v>0</v>
      </c>
      <c r="AH74">
        <v>22.862268573199575</v>
      </c>
      <c r="AI74">
        <v>0</v>
      </c>
      <c r="AJ74">
        <v>0</v>
      </c>
      <c r="AK74">
        <v>13.332261800000001</v>
      </c>
      <c r="AL74">
        <v>13.626537600000001</v>
      </c>
      <c r="AM74">
        <v>1.2899034313578397</v>
      </c>
      <c r="AN74">
        <v>0</v>
      </c>
      <c r="AO74">
        <v>0</v>
      </c>
      <c r="AP74">
        <v>0</v>
      </c>
      <c r="AQ74">
        <v>0</v>
      </c>
      <c r="AR74">
        <v>0.32369386159420288</v>
      </c>
      <c r="AS74">
        <v>1.1176323193577162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791.35904930870117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157.00778442859544</v>
      </c>
      <c r="L75">
        <v>41.839847178973002</v>
      </c>
      <c r="M75">
        <v>0</v>
      </c>
      <c r="N75">
        <v>28.861587388893781</v>
      </c>
      <c r="O75">
        <v>24.230187387357095</v>
      </c>
      <c r="P75">
        <v>65.350852499051953</v>
      </c>
      <c r="Q75">
        <v>5.3302133015721767</v>
      </c>
      <c r="R75">
        <v>10.357276277519</v>
      </c>
      <c r="S75">
        <v>6.449308003150847</v>
      </c>
      <c r="T75">
        <v>0</v>
      </c>
      <c r="U75">
        <v>318.38742354316634</v>
      </c>
      <c r="V75">
        <v>5.070574633901705</v>
      </c>
      <c r="W75">
        <v>8.501761458022111</v>
      </c>
      <c r="X75">
        <v>36.048724114491421</v>
      </c>
      <c r="Y75">
        <v>0</v>
      </c>
      <c r="Z75">
        <v>3.1866888259999997</v>
      </c>
      <c r="AA75">
        <v>6.3697761111111113</v>
      </c>
      <c r="AB75">
        <v>6.4364880421605415</v>
      </c>
      <c r="AC75">
        <v>0</v>
      </c>
      <c r="AD75">
        <v>6.6964377744133232</v>
      </c>
      <c r="AE75">
        <v>8.0535938074045195</v>
      </c>
      <c r="AF75">
        <v>0</v>
      </c>
      <c r="AG75">
        <v>0</v>
      </c>
      <c r="AH75">
        <v>22.862268573199575</v>
      </c>
      <c r="AI75">
        <v>0</v>
      </c>
      <c r="AJ75">
        <v>0</v>
      </c>
      <c r="AK75">
        <v>13.332261800000001</v>
      </c>
      <c r="AL75">
        <v>10.219903200000003</v>
      </c>
      <c r="AM75">
        <v>1.2899034313578397</v>
      </c>
      <c r="AN75">
        <v>0</v>
      </c>
      <c r="AO75">
        <v>0</v>
      </c>
      <c r="AP75">
        <v>0</v>
      </c>
      <c r="AQ75">
        <v>0</v>
      </c>
      <c r="AR75">
        <v>0.32369386159420288</v>
      </c>
      <c r="AS75">
        <v>1.1176323193577162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787.32418796129377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157.00778442859544</v>
      </c>
      <c r="L76">
        <v>41.839847178973002</v>
      </c>
      <c r="M76">
        <v>0</v>
      </c>
      <c r="N76">
        <v>28.861587388893781</v>
      </c>
      <c r="O76">
        <v>24.230187387357095</v>
      </c>
      <c r="P76">
        <v>65.350852499051953</v>
      </c>
      <c r="Q76">
        <v>5.3302133015721767</v>
      </c>
      <c r="R76">
        <v>10.357276277519</v>
      </c>
      <c r="S76">
        <v>6.449308003150847</v>
      </c>
      <c r="T76">
        <v>0</v>
      </c>
      <c r="U76">
        <v>318.38742354316634</v>
      </c>
      <c r="V76">
        <v>5.070574633901705</v>
      </c>
      <c r="W76">
        <v>8.501761458022111</v>
      </c>
      <c r="X76">
        <v>36.048724114491421</v>
      </c>
      <c r="Y76">
        <v>0</v>
      </c>
      <c r="Z76">
        <v>3.1866888259999997</v>
      </c>
      <c r="AA76">
        <v>6.3697761111111113</v>
      </c>
      <c r="AB76">
        <v>9.6547319362340609</v>
      </c>
      <c r="AC76">
        <v>0</v>
      </c>
      <c r="AD76">
        <v>6.6964377744133232</v>
      </c>
      <c r="AE76">
        <v>8.0535938074045195</v>
      </c>
      <c r="AF76">
        <v>0</v>
      </c>
      <c r="AG76">
        <v>0</v>
      </c>
      <c r="AH76">
        <v>19.437556320000002</v>
      </c>
      <c r="AI76">
        <v>0</v>
      </c>
      <c r="AJ76">
        <v>0</v>
      </c>
      <c r="AK76">
        <v>13.332261800000001</v>
      </c>
      <c r="AL76">
        <v>10.219903200000003</v>
      </c>
      <c r="AM76">
        <v>1.2899034313578397</v>
      </c>
      <c r="AN76">
        <v>0</v>
      </c>
      <c r="AO76">
        <v>0</v>
      </c>
      <c r="AP76">
        <v>0</v>
      </c>
      <c r="AQ76">
        <v>0</v>
      </c>
      <c r="AR76">
        <v>0.67436200000000002</v>
      </c>
      <c r="AS76">
        <v>1.1176323193577162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787.46838774057346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157.00778442859544</v>
      </c>
      <c r="L77">
        <v>41.839847178973002</v>
      </c>
      <c r="M77">
        <v>0</v>
      </c>
      <c r="N77">
        <v>28.861587388893781</v>
      </c>
      <c r="O77">
        <v>24.230187387357095</v>
      </c>
      <c r="P77">
        <v>65.350852499051953</v>
      </c>
      <c r="Q77">
        <v>5.3302133015721767</v>
      </c>
      <c r="R77">
        <v>10.357276277519</v>
      </c>
      <c r="S77">
        <v>6.449308003150847</v>
      </c>
      <c r="T77">
        <v>0</v>
      </c>
      <c r="U77">
        <v>318.38742354316634</v>
      </c>
      <c r="V77">
        <v>5.070574633901705</v>
      </c>
      <c r="W77">
        <v>8.501761458022111</v>
      </c>
      <c r="X77">
        <v>36.048724114491421</v>
      </c>
      <c r="Y77">
        <v>0</v>
      </c>
      <c r="Z77">
        <v>3.1866888259999997</v>
      </c>
      <c r="AA77">
        <v>6.3697761111111113</v>
      </c>
      <c r="AB77">
        <v>9.6547319362340609</v>
      </c>
      <c r="AC77">
        <v>0</v>
      </c>
      <c r="AD77">
        <v>6.6964377744133232</v>
      </c>
      <c r="AE77">
        <v>8.0535938074045195</v>
      </c>
      <c r="AF77">
        <v>0</v>
      </c>
      <c r="AG77">
        <v>0</v>
      </c>
      <c r="AH77">
        <v>17.123561519999999</v>
      </c>
      <c r="AI77">
        <v>0</v>
      </c>
      <c r="AJ77">
        <v>0</v>
      </c>
      <c r="AK77">
        <v>13.332261800000001</v>
      </c>
      <c r="AL77">
        <v>10.219903200000003</v>
      </c>
      <c r="AM77">
        <v>1.2899034313578397</v>
      </c>
      <c r="AN77">
        <v>0</v>
      </c>
      <c r="AO77">
        <v>0</v>
      </c>
      <c r="AP77">
        <v>0</v>
      </c>
      <c r="AQ77">
        <v>0</v>
      </c>
      <c r="AR77">
        <v>8.9015784</v>
      </c>
      <c r="AS77">
        <v>1.1176323193577162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793.38160934057339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157.00778442859544</v>
      </c>
      <c r="L78">
        <v>41.839847178973002</v>
      </c>
      <c r="M78">
        <v>0</v>
      </c>
      <c r="N78">
        <v>28.861587388893781</v>
      </c>
      <c r="O78">
        <v>24.230187387357095</v>
      </c>
      <c r="P78">
        <v>65.350852499051953</v>
      </c>
      <c r="Q78">
        <v>5.3302133015721767</v>
      </c>
      <c r="R78">
        <v>10.357276277519</v>
      </c>
      <c r="S78">
        <v>6.449308003150847</v>
      </c>
      <c r="T78">
        <v>0</v>
      </c>
      <c r="U78">
        <v>318.38742354316634</v>
      </c>
      <c r="V78">
        <v>5.070574633901705</v>
      </c>
      <c r="W78">
        <v>8.501761458022111</v>
      </c>
      <c r="X78">
        <v>36.048724114491421</v>
      </c>
      <c r="Y78">
        <v>0</v>
      </c>
      <c r="Z78">
        <v>3.1866888259999997</v>
      </c>
      <c r="AA78">
        <v>6.3697761111111113</v>
      </c>
      <c r="AB78">
        <v>9.6547319362340609</v>
      </c>
      <c r="AC78">
        <v>0</v>
      </c>
      <c r="AD78">
        <v>4.1957630000000004</v>
      </c>
      <c r="AE78">
        <v>8.0535938074045195</v>
      </c>
      <c r="AF78">
        <v>0</v>
      </c>
      <c r="AG78">
        <v>0</v>
      </c>
      <c r="AH78">
        <v>17.123561519999999</v>
      </c>
      <c r="AI78">
        <v>0</v>
      </c>
      <c r="AJ78">
        <v>0</v>
      </c>
      <c r="AK78">
        <v>13.332261800000001</v>
      </c>
      <c r="AL78">
        <v>10.219903200000003</v>
      </c>
      <c r="AM78">
        <v>1.2899034313578397</v>
      </c>
      <c r="AN78">
        <v>0</v>
      </c>
      <c r="AO78">
        <v>0</v>
      </c>
      <c r="AP78">
        <v>0</v>
      </c>
      <c r="AQ78">
        <v>0</v>
      </c>
      <c r="AR78">
        <v>8.9015784</v>
      </c>
      <c r="AS78">
        <v>1.1176323193577162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790.88093456616014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157.00778442859544</v>
      </c>
      <c r="L79">
        <v>41.839847178973002</v>
      </c>
      <c r="M79">
        <v>0</v>
      </c>
      <c r="N79">
        <v>28.861587388893781</v>
      </c>
      <c r="O79">
        <v>24.230187387357095</v>
      </c>
      <c r="P79">
        <v>65.350852499051953</v>
      </c>
      <c r="Q79">
        <v>5.3302133015721767</v>
      </c>
      <c r="R79">
        <v>10.357276277519</v>
      </c>
      <c r="S79">
        <v>6.449308003150847</v>
      </c>
      <c r="T79">
        <v>0</v>
      </c>
      <c r="U79">
        <v>318.38742354316634</v>
      </c>
      <c r="V79">
        <v>5.070574633901705</v>
      </c>
      <c r="W79">
        <v>8.501761458022111</v>
      </c>
      <c r="X79">
        <v>36.048724114491421</v>
      </c>
      <c r="Y79">
        <v>0</v>
      </c>
      <c r="Z79">
        <v>0</v>
      </c>
      <c r="AA79">
        <v>3.4327301720581351</v>
      </c>
      <c r="AB79">
        <v>0.8143330000000002</v>
      </c>
      <c r="AC79">
        <v>0</v>
      </c>
      <c r="AD79">
        <v>1.9365060000000001</v>
      </c>
      <c r="AE79">
        <v>4.0267970307092753</v>
      </c>
      <c r="AF79">
        <v>0</v>
      </c>
      <c r="AG79">
        <v>0</v>
      </c>
      <c r="AH79">
        <v>11.33857452</v>
      </c>
      <c r="AI79">
        <v>0</v>
      </c>
      <c r="AJ79">
        <v>0</v>
      </c>
      <c r="AK79">
        <v>13.332261800000001</v>
      </c>
      <c r="AL79">
        <v>1.7033172000000001</v>
      </c>
      <c r="AM79">
        <v>0.68403982160540155</v>
      </c>
      <c r="AN79">
        <v>0</v>
      </c>
      <c r="AO79">
        <v>0</v>
      </c>
      <c r="AP79">
        <v>0</v>
      </c>
      <c r="AQ79">
        <v>0</v>
      </c>
      <c r="AR79">
        <v>0.80923440000000002</v>
      </c>
      <c r="AS79">
        <v>1.1176323193577162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746.63096647842553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157.00778442859544</v>
      </c>
      <c r="L80">
        <v>41.839847178973002</v>
      </c>
      <c r="M80">
        <v>0</v>
      </c>
      <c r="N80">
        <v>28.861587388893781</v>
      </c>
      <c r="O80">
        <v>24.230187387357095</v>
      </c>
      <c r="P80">
        <v>65.350852499051953</v>
      </c>
      <c r="Q80">
        <v>5.3302133015721767</v>
      </c>
      <c r="R80">
        <v>10.357276277519</v>
      </c>
      <c r="S80">
        <v>6.449308003150847</v>
      </c>
      <c r="T80">
        <v>0</v>
      </c>
      <c r="U80">
        <v>318.38742354316634</v>
      </c>
      <c r="V80">
        <v>5.070574633901705</v>
      </c>
      <c r="W80">
        <v>8.501761458022111</v>
      </c>
      <c r="X80">
        <v>36.048724114491421</v>
      </c>
      <c r="Y80">
        <v>0</v>
      </c>
      <c r="Z80">
        <v>0</v>
      </c>
      <c r="AA80">
        <v>1.5441881481481485</v>
      </c>
      <c r="AB80">
        <v>0</v>
      </c>
      <c r="AC80">
        <v>0</v>
      </c>
      <c r="AD80">
        <v>1.9365060000000001</v>
      </c>
      <c r="AE80">
        <v>4.0267970307092753</v>
      </c>
      <c r="AF80">
        <v>0</v>
      </c>
      <c r="AG80">
        <v>0</v>
      </c>
      <c r="AH80">
        <v>4.6279895999999994</v>
      </c>
      <c r="AI80">
        <v>0</v>
      </c>
      <c r="AJ80">
        <v>0</v>
      </c>
      <c r="AK80">
        <v>13.332261800000001</v>
      </c>
      <c r="AL80">
        <v>0.34066349079173847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0.32369386159420288</v>
      </c>
      <c r="AS80">
        <v>1.1176323193577162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734.68527246529595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157.00778442859544</v>
      </c>
      <c r="L81">
        <v>41.839847178973002</v>
      </c>
      <c r="M81">
        <v>0</v>
      </c>
      <c r="N81">
        <v>28.861587388893781</v>
      </c>
      <c r="O81">
        <v>24.230187387357095</v>
      </c>
      <c r="P81">
        <v>65.350852499051953</v>
      </c>
      <c r="Q81">
        <v>5.3302133015721767</v>
      </c>
      <c r="R81">
        <v>10.357276277519</v>
      </c>
      <c r="S81">
        <v>6.449308003150847</v>
      </c>
      <c r="T81">
        <v>0</v>
      </c>
      <c r="U81">
        <v>318.38742354316634</v>
      </c>
      <c r="V81">
        <v>5.070574633901705</v>
      </c>
      <c r="W81">
        <v>8.501761458022111</v>
      </c>
      <c r="X81">
        <v>36.048724114491421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4.0267970307092753</v>
      </c>
      <c r="AF81">
        <v>0</v>
      </c>
      <c r="AG81">
        <v>0</v>
      </c>
      <c r="AH81">
        <v>4.1651906399999996</v>
      </c>
      <c r="AI81">
        <v>0</v>
      </c>
      <c r="AJ81">
        <v>0</v>
      </c>
      <c r="AK81">
        <v>13.332261800000001</v>
      </c>
      <c r="AL81">
        <v>0.34066349079173847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0.32369386159420288</v>
      </c>
      <c r="AS81">
        <v>1.1176323193577162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730.74177935714783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157.00778442859544</v>
      </c>
      <c r="L82">
        <v>41.839847178973002</v>
      </c>
      <c r="M82">
        <v>0</v>
      </c>
      <c r="N82">
        <v>28.861587388893781</v>
      </c>
      <c r="O82">
        <v>24.230187387357095</v>
      </c>
      <c r="P82">
        <v>65.350852499051953</v>
      </c>
      <c r="Q82">
        <v>5.3302133015721767</v>
      </c>
      <c r="R82">
        <v>10.357276277519</v>
      </c>
      <c r="S82">
        <v>6.449308003150847</v>
      </c>
      <c r="T82">
        <v>0</v>
      </c>
      <c r="U82">
        <v>318.38742354316634</v>
      </c>
      <c r="V82">
        <v>5.070574633901705</v>
      </c>
      <c r="W82">
        <v>8.501761458022111</v>
      </c>
      <c r="X82">
        <v>36.048724114491421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4.0267970307092753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13.332261800000001</v>
      </c>
      <c r="AL82">
        <v>0.34066349079173847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0.32369386159420288</v>
      </c>
      <c r="AS82">
        <v>1.1176323193577162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726.57658871714784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157.00778442859544</v>
      </c>
      <c r="L83">
        <v>41.839847178973002</v>
      </c>
      <c r="M83">
        <v>0</v>
      </c>
      <c r="N83">
        <v>28.861587388893781</v>
      </c>
      <c r="O83">
        <v>24.230187387357095</v>
      </c>
      <c r="P83">
        <v>65.350852499051953</v>
      </c>
      <c r="Q83">
        <v>5.3302133015721767</v>
      </c>
      <c r="R83">
        <v>10.357276277519</v>
      </c>
      <c r="S83">
        <v>6.449308003150847</v>
      </c>
      <c r="T83">
        <v>0</v>
      </c>
      <c r="U83">
        <v>318.38742354316634</v>
      </c>
      <c r="V83">
        <v>5.070574633901705</v>
      </c>
      <c r="W83">
        <v>8.501761458022111</v>
      </c>
      <c r="X83">
        <v>36.048724114491421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4.0267970307092753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13.332261800000001</v>
      </c>
      <c r="AL83">
        <v>0.34066349079173847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0.32369386159420288</v>
      </c>
      <c r="AS83">
        <v>1.1176323193577162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726.57658871714784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157.00778442859544</v>
      </c>
      <c r="L84">
        <v>41.839847178973002</v>
      </c>
      <c r="M84">
        <v>0</v>
      </c>
      <c r="N84">
        <v>28.861587388893781</v>
      </c>
      <c r="O84">
        <v>24.230187387357095</v>
      </c>
      <c r="P84">
        <v>65.350852499051953</v>
      </c>
      <c r="Q84">
        <v>5.3302133015721767</v>
      </c>
      <c r="R84">
        <v>10.357276277519</v>
      </c>
      <c r="S84">
        <v>6.449308003150847</v>
      </c>
      <c r="T84">
        <v>0</v>
      </c>
      <c r="U84">
        <v>318.38742354316634</v>
      </c>
      <c r="V84">
        <v>5.070574633901705</v>
      </c>
      <c r="W84">
        <v>8.501761458022111</v>
      </c>
      <c r="X84">
        <v>36.048724114491421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4.0267970307092753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13.332261800000001</v>
      </c>
      <c r="AL84">
        <v>0.34066349079173847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0.32369386159420288</v>
      </c>
      <c r="AS84">
        <v>1.1176323193577162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726.57658871714784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157.00778442859544</v>
      </c>
      <c r="L85">
        <v>41.839847178973002</v>
      </c>
      <c r="M85">
        <v>0</v>
      </c>
      <c r="N85">
        <v>28.861587388893781</v>
      </c>
      <c r="O85">
        <v>24.230187387357095</v>
      </c>
      <c r="P85">
        <v>65.350852499051953</v>
      </c>
      <c r="Q85">
        <v>5.3302133015721767</v>
      </c>
      <c r="R85">
        <v>10.357276277519</v>
      </c>
      <c r="S85">
        <v>6.449308003150847</v>
      </c>
      <c r="T85">
        <v>0</v>
      </c>
      <c r="U85">
        <v>318.38742354316634</v>
      </c>
      <c r="V85">
        <v>5.070574633901705</v>
      </c>
      <c r="W85">
        <v>8.501761458022111</v>
      </c>
      <c r="X85">
        <v>36.048724114491421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4.0267970307092753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13.332261800000001</v>
      </c>
      <c r="AL85">
        <v>0.34066349079173847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0.32369386159420288</v>
      </c>
      <c r="AS85">
        <v>1.1176323193577162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726.57658871714784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157.00778442859544</v>
      </c>
      <c r="L86">
        <v>41.839847178973002</v>
      </c>
      <c r="M86">
        <v>0</v>
      </c>
      <c r="N86">
        <v>28.861587388893781</v>
      </c>
      <c r="O86">
        <v>24.230187387357095</v>
      </c>
      <c r="P86">
        <v>65.350852499051953</v>
      </c>
      <c r="Q86">
        <v>5.3302133015721767</v>
      </c>
      <c r="R86">
        <v>10.357276277519</v>
      </c>
      <c r="S86">
        <v>6.449308003150847</v>
      </c>
      <c r="T86">
        <v>0</v>
      </c>
      <c r="U86">
        <v>318.38742354316634</v>
      </c>
      <c r="V86">
        <v>5.070574633901705</v>
      </c>
      <c r="W86">
        <v>8.501761458022111</v>
      </c>
      <c r="X86">
        <v>36.048724114491421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4.0267970307092753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13.332261800000001</v>
      </c>
      <c r="AL86">
        <v>0.34066349079173847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0.32369386159420288</v>
      </c>
      <c r="AS86">
        <v>1.1176323193577162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726.57658871714784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157.00778442859544</v>
      </c>
      <c r="L87">
        <v>41.839847178973002</v>
      </c>
      <c r="M87">
        <v>0</v>
      </c>
      <c r="N87">
        <v>28.861587388893781</v>
      </c>
      <c r="O87">
        <v>24.230187387357095</v>
      </c>
      <c r="P87">
        <v>65.350852499051953</v>
      </c>
      <c r="Q87">
        <v>5.3302133015721767</v>
      </c>
      <c r="R87">
        <v>10.357276277519</v>
      </c>
      <c r="S87">
        <v>6.449308003150847</v>
      </c>
      <c r="T87">
        <v>0</v>
      </c>
      <c r="U87">
        <v>318.38742354316634</v>
      </c>
      <c r="V87">
        <v>5.070574633901705</v>
      </c>
      <c r="W87">
        <v>8.501761458022111</v>
      </c>
      <c r="X87">
        <v>36.048724114491421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4.0267970307092753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13.332261800000001</v>
      </c>
      <c r="AL87">
        <v>0.34066349079173847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0.67436200000000002</v>
      </c>
      <c r="AS87">
        <v>1.1176323193577162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726.92725685555365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157.00778442859544</v>
      </c>
      <c r="L88">
        <v>41.839847178973002</v>
      </c>
      <c r="M88">
        <v>0</v>
      </c>
      <c r="N88">
        <v>28.861587388893781</v>
      </c>
      <c r="O88">
        <v>24.230187387357095</v>
      </c>
      <c r="P88">
        <v>65.350852499051953</v>
      </c>
      <c r="Q88">
        <v>5.3302133015721767</v>
      </c>
      <c r="R88">
        <v>10.357276277519</v>
      </c>
      <c r="S88">
        <v>6.449308003150847</v>
      </c>
      <c r="T88">
        <v>0</v>
      </c>
      <c r="U88">
        <v>318.38742354316634</v>
      </c>
      <c r="V88">
        <v>5.070574633901705</v>
      </c>
      <c r="W88">
        <v>8.501761458022111</v>
      </c>
      <c r="X88">
        <v>36.048724114491421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4.0267970307092753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13.332261800000001</v>
      </c>
      <c r="AL88">
        <v>0.34066349079173847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6.4738752000000002</v>
      </c>
      <c r="AS88">
        <v>1.1176323193577162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732.72677005555363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157.00778442859544</v>
      </c>
      <c r="L89">
        <v>41.839847178973002</v>
      </c>
      <c r="M89">
        <v>0</v>
      </c>
      <c r="N89">
        <v>28.861587388893781</v>
      </c>
      <c r="O89">
        <v>24.230187387357095</v>
      </c>
      <c r="P89">
        <v>65.350852499051953</v>
      </c>
      <c r="Q89">
        <v>5.3302133015721767</v>
      </c>
      <c r="R89">
        <v>10.357276277519</v>
      </c>
      <c r="S89">
        <v>6.449308003150847</v>
      </c>
      <c r="T89">
        <v>0</v>
      </c>
      <c r="U89">
        <v>318.38742354316634</v>
      </c>
      <c r="V89">
        <v>5.070574633901705</v>
      </c>
      <c r="W89">
        <v>8.501761458022111</v>
      </c>
      <c r="X89">
        <v>36.048724114491421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4.0267970307092753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13.332261800000001</v>
      </c>
      <c r="AL89">
        <v>0.34066349079173847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6.4738752000000002</v>
      </c>
      <c r="AS89">
        <v>1.1176323193577162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732.72677005555363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129.56030758983579</v>
      </c>
      <c r="L90">
        <v>42.781045039656213</v>
      </c>
      <c r="M90">
        <v>0</v>
      </c>
      <c r="N90">
        <v>28.861587388893781</v>
      </c>
      <c r="O90">
        <v>24.230187387357095</v>
      </c>
      <c r="P90">
        <v>65.350852499051953</v>
      </c>
      <c r="Q90">
        <v>5.3302133015721767</v>
      </c>
      <c r="R90">
        <v>10.357276277519</v>
      </c>
      <c r="S90">
        <v>6.449308003150847</v>
      </c>
      <c r="T90">
        <v>0</v>
      </c>
      <c r="U90">
        <v>318.38742354316634</v>
      </c>
      <c r="V90">
        <v>5.070574633901705</v>
      </c>
      <c r="W90">
        <v>8.501761458022111</v>
      </c>
      <c r="X90">
        <v>36.048724114491421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4.0267970307092753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13.332261800000001</v>
      </c>
      <c r="AL90">
        <v>0.34066349079173847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6.4738752000000002</v>
      </c>
      <c r="AS90">
        <v>1.1176323193577162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706.22049107747716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86.579898341385203</v>
      </c>
      <c r="L91">
        <v>21.419909311411992</v>
      </c>
      <c r="M91">
        <v>0</v>
      </c>
      <c r="N91">
        <v>28.861587388893781</v>
      </c>
      <c r="O91">
        <v>24.230187387357095</v>
      </c>
      <c r="P91">
        <v>65.350852499051953</v>
      </c>
      <c r="Q91">
        <v>2.7798985390455524</v>
      </c>
      <c r="R91">
        <v>10.357276277519</v>
      </c>
      <c r="S91">
        <v>3.5597300728888892</v>
      </c>
      <c r="T91">
        <v>0</v>
      </c>
      <c r="U91">
        <v>318.38742354316634</v>
      </c>
      <c r="V91">
        <v>5.070574633901705</v>
      </c>
      <c r="W91">
        <v>8.501761458022111</v>
      </c>
      <c r="X91">
        <v>36.048724114491421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4.0267970307092753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13.332261800000001</v>
      </c>
      <c r="AL91">
        <v>0.34066349079173847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0.67436200000000002</v>
      </c>
      <c r="AS91">
        <v>1.1176323193577162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630.63954020799372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86.579898341385203</v>
      </c>
      <c r="L92">
        <v>21.289787449801111</v>
      </c>
      <c r="M92">
        <v>0</v>
      </c>
      <c r="N92">
        <v>28.861587388893781</v>
      </c>
      <c r="O92">
        <v>24.230187387357095</v>
      </c>
      <c r="P92">
        <v>65.350852499051953</v>
      </c>
      <c r="Q92">
        <v>2.7798985390455524</v>
      </c>
      <c r="R92">
        <v>5.5487761617565301</v>
      </c>
      <c r="S92">
        <v>3.5597300728888892</v>
      </c>
      <c r="T92">
        <v>0</v>
      </c>
      <c r="U92">
        <v>318.38742354316634</v>
      </c>
      <c r="V92">
        <v>2.7988883511536296</v>
      </c>
      <c r="W92">
        <v>8.501761458022111</v>
      </c>
      <c r="X92">
        <v>36.048724114491421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13.332261800000001</v>
      </c>
      <c r="AL92">
        <v>0.34066349079173847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0.37764266920289846</v>
      </c>
      <c r="AS92">
        <v>1.1176323193577162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619.10571558636605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86.580259064581625</v>
      </c>
      <c r="L93">
        <v>21.289787449801111</v>
      </c>
      <c r="M93">
        <v>0</v>
      </c>
      <c r="N93">
        <v>28.861587388893781</v>
      </c>
      <c r="O93">
        <v>24.230187387357095</v>
      </c>
      <c r="P93">
        <v>65.350852499051953</v>
      </c>
      <c r="Q93">
        <v>2.7795290662460568</v>
      </c>
      <c r="R93">
        <v>5.5487761617565301</v>
      </c>
      <c r="S93">
        <v>3.5599016987704917</v>
      </c>
      <c r="T93">
        <v>0</v>
      </c>
      <c r="U93">
        <v>318.38742354316634</v>
      </c>
      <c r="V93">
        <v>2.7988883511536296</v>
      </c>
      <c r="W93">
        <v>8.501761458022111</v>
      </c>
      <c r="X93">
        <v>36.048724114491421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13.332261800000001</v>
      </c>
      <c r="AL93">
        <v>0.34066349079173847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0.37764266920289846</v>
      </c>
      <c r="AS93">
        <v>1.1176323193577162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619.10587846264445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86.580329671584948</v>
      </c>
      <c r="L94">
        <v>21.289787449801111</v>
      </c>
      <c r="M94">
        <v>0</v>
      </c>
      <c r="N94">
        <v>28.861587388893781</v>
      </c>
      <c r="O94">
        <v>24.230187387357095</v>
      </c>
      <c r="P94">
        <v>65.350852499051953</v>
      </c>
      <c r="Q94">
        <v>2.7795290662460568</v>
      </c>
      <c r="R94">
        <v>5.5487761617565301</v>
      </c>
      <c r="S94">
        <v>3.5599016987704917</v>
      </c>
      <c r="T94">
        <v>0</v>
      </c>
      <c r="U94">
        <v>318.38742354316634</v>
      </c>
      <c r="V94">
        <v>2.7988883511536296</v>
      </c>
      <c r="W94">
        <v>8.501761458022111</v>
      </c>
      <c r="X94">
        <v>36.048724114491421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13.332261800000001</v>
      </c>
      <c r="AL94">
        <v>0.34066349079173847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0.37764266920289846</v>
      </c>
      <c r="AS94">
        <v>1.1176323193577162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619.10594906964786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86.579612070703689</v>
      </c>
      <c r="L95">
        <v>21.289787449801111</v>
      </c>
      <c r="M95">
        <v>0</v>
      </c>
      <c r="N95">
        <v>28.861587388893781</v>
      </c>
      <c r="O95">
        <v>24.230187387357095</v>
      </c>
      <c r="P95">
        <v>65.350852499051953</v>
      </c>
      <c r="Q95">
        <v>2.7795290662460568</v>
      </c>
      <c r="R95">
        <v>5.5487761617565301</v>
      </c>
      <c r="S95">
        <v>3.5599016987704917</v>
      </c>
      <c r="T95">
        <v>0</v>
      </c>
      <c r="U95">
        <v>318.38742354316634</v>
      </c>
      <c r="V95">
        <v>2.7988883511536296</v>
      </c>
      <c r="W95">
        <v>8.501761458022111</v>
      </c>
      <c r="X95">
        <v>36.048724114491421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13.332261800000001</v>
      </c>
      <c r="AL95">
        <v>0.34066349079173847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0.32369386159420288</v>
      </c>
      <c r="AS95">
        <v>1.1176323193577162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619.05128266115787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86.580942418635033</v>
      </c>
      <c r="L96">
        <v>21.289787449801111</v>
      </c>
      <c r="M96">
        <v>0</v>
      </c>
      <c r="N96">
        <v>28.861587388893781</v>
      </c>
      <c r="O96">
        <v>24.230187387357095</v>
      </c>
      <c r="P96">
        <v>65.350852499051953</v>
      </c>
      <c r="Q96">
        <v>2.7795290662460568</v>
      </c>
      <c r="R96">
        <v>5.5494597833761237</v>
      </c>
      <c r="S96">
        <v>3.5599016987704917</v>
      </c>
      <c r="T96">
        <v>0</v>
      </c>
      <c r="U96">
        <v>318.38742354316634</v>
      </c>
      <c r="V96">
        <v>2.8004744996772106</v>
      </c>
      <c r="W96">
        <v>8.501761458022111</v>
      </c>
      <c r="X96">
        <v>36.048724114491421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13.332261800000001</v>
      </c>
      <c r="AL96">
        <v>0.34066349079173847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0.32369386159420288</v>
      </c>
      <c r="AS96">
        <v>1.1176323193577162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619.05488277923234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87.279514828094165</v>
      </c>
      <c r="L97">
        <v>21.289787449801111</v>
      </c>
      <c r="M97">
        <v>0</v>
      </c>
      <c r="N97">
        <v>28.861587388893781</v>
      </c>
      <c r="O97">
        <v>24.230187387357095</v>
      </c>
      <c r="P97">
        <v>65.350852499051953</v>
      </c>
      <c r="Q97">
        <v>2.7795290662460568</v>
      </c>
      <c r="R97">
        <v>5.5494597833761237</v>
      </c>
      <c r="S97">
        <v>3.5599016987704917</v>
      </c>
      <c r="T97">
        <v>0</v>
      </c>
      <c r="U97">
        <v>318.38742354316634</v>
      </c>
      <c r="V97">
        <v>2.8004744996772106</v>
      </c>
      <c r="W97">
        <v>8.501761458022111</v>
      </c>
      <c r="X97">
        <v>36.048724114491421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13.332261800000001</v>
      </c>
      <c r="AL97">
        <v>0.34066349079173847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0.32369386159420288</v>
      </c>
      <c r="AS97">
        <v>1.1176323193577162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619.75345518869142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87.279514828094165</v>
      </c>
      <c r="L98">
        <v>21.289787449801111</v>
      </c>
      <c r="M98">
        <v>0</v>
      </c>
      <c r="N98">
        <v>28.861587388893781</v>
      </c>
      <c r="O98">
        <v>24.230187387357095</v>
      </c>
      <c r="P98">
        <v>65.350852499051953</v>
      </c>
      <c r="Q98">
        <v>2.7795290662460568</v>
      </c>
      <c r="R98">
        <v>5.5494597833761237</v>
      </c>
      <c r="S98">
        <v>3.5599016987704917</v>
      </c>
      <c r="T98">
        <v>0</v>
      </c>
      <c r="U98">
        <v>318.38742354316634</v>
      </c>
      <c r="V98">
        <v>2.8004744996772106</v>
      </c>
      <c r="W98">
        <v>8.501761458022111</v>
      </c>
      <c r="X98">
        <v>36.048724114491421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13.332261800000001</v>
      </c>
      <c r="AL98">
        <v>0.34066349079173847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0.32369386159420288</v>
      </c>
      <c r="AS98">
        <v>1.1176323193577162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619.75345518869142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2.8831936096306499</v>
      </c>
      <c r="L99">
        <f t="shared" si="2"/>
        <v>0.78095691982218685</v>
      </c>
      <c r="M99">
        <f t="shared" si="2"/>
        <v>0</v>
      </c>
      <c r="N99">
        <f t="shared" si="2"/>
        <v>0.69267809733345242</v>
      </c>
      <c r="O99">
        <f t="shared" si="2"/>
        <v>0.57425510201361862</v>
      </c>
      <c r="P99">
        <f t="shared" si="2"/>
        <v>1.5758535447192243</v>
      </c>
      <c r="Q99">
        <f t="shared" si="2"/>
        <v>0.10087589214439112</v>
      </c>
      <c r="R99">
        <f t="shared" si="2"/>
        <v>0.19840951407000873</v>
      </c>
      <c r="S99">
        <f t="shared" si="2"/>
        <v>0.12542084351991031</v>
      </c>
      <c r="T99">
        <f t="shared" si="2"/>
        <v>0</v>
      </c>
      <c r="U99">
        <f t="shared" si="2"/>
        <v>7.6412981650359795</v>
      </c>
      <c r="V99">
        <f t="shared" si="2"/>
        <v>0.1027645198193492</v>
      </c>
      <c r="W99">
        <f t="shared" si="2"/>
        <v>0.18970426879566649</v>
      </c>
      <c r="X99">
        <f t="shared" si="2"/>
        <v>0.78491173773280143</v>
      </c>
      <c r="Y99">
        <f t="shared" si="2"/>
        <v>0</v>
      </c>
      <c r="Z99">
        <f t="shared" si="2"/>
        <v>1.0491130148000002E-2</v>
      </c>
      <c r="AA99">
        <f t="shared" si="2"/>
        <v>2.0614815326974921E-2</v>
      </c>
      <c r="AB99">
        <f t="shared" si="2"/>
        <v>2.6570056941110285E-2</v>
      </c>
      <c r="AC99">
        <f t="shared" si="2"/>
        <v>0</v>
      </c>
      <c r="AD99">
        <f t="shared" si="2"/>
        <v>2.0978814999999998E-2</v>
      </c>
      <c r="AE99">
        <f t="shared" si="2"/>
        <v>6.5435450605962592E-2</v>
      </c>
      <c r="AF99">
        <f t="shared" si="2"/>
        <v>0</v>
      </c>
      <c r="AG99">
        <f t="shared" si="2"/>
        <v>0</v>
      </c>
      <c r="AH99">
        <f t="shared" si="2"/>
        <v>0.12726392891139915</v>
      </c>
      <c r="AI99">
        <f t="shared" si="2"/>
        <v>0</v>
      </c>
      <c r="AJ99">
        <f t="shared" si="2"/>
        <v>0</v>
      </c>
      <c r="AK99">
        <f t="shared" si="2"/>
        <v>0.31997428319999971</v>
      </c>
      <c r="AL99">
        <f t="shared" si="2"/>
        <v>4.3434589615834802E-2</v>
      </c>
      <c r="AM99">
        <f t="shared" si="2"/>
        <v>5.8615688654163551E-3</v>
      </c>
      <c r="AN99">
        <f t="shared" si="2"/>
        <v>0</v>
      </c>
      <c r="AO99">
        <f t="shared" si="2"/>
        <v>0</v>
      </c>
      <c r="AP99">
        <f t="shared" si="2"/>
        <v>5.2576860804815261E-3</v>
      </c>
      <c r="AQ99">
        <f t="shared" si="2"/>
        <v>0</v>
      </c>
      <c r="AR99">
        <f t="shared" si="2"/>
        <v>2.8228794793115967E-2</v>
      </c>
      <c r="AS99">
        <f t="shared" si="2"/>
        <v>2.1777394233942884E-2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16.346210728359491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5.7699679257344565</v>
      </c>
      <c r="L3">
        <v>204.90112521113952</v>
      </c>
      <c r="M3">
        <v>27.16122757062147</v>
      </c>
      <c r="N3">
        <v>34.861917407374818</v>
      </c>
      <c r="O3">
        <v>0</v>
      </c>
      <c r="P3">
        <v>41.118840220862552</v>
      </c>
      <c r="Q3">
        <v>3.9796887357032453</v>
      </c>
      <c r="R3">
        <v>7.6993330446080561</v>
      </c>
      <c r="S3">
        <v>4.8106250812215716</v>
      </c>
      <c r="T3">
        <v>0</v>
      </c>
      <c r="U3">
        <v>24.719799962269768</v>
      </c>
      <c r="V3">
        <v>3.8480000000000008</v>
      </c>
      <c r="W3">
        <v>5.7716272103658532</v>
      </c>
      <c r="X3">
        <v>24.050169239069245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2.6772458772819476</v>
      </c>
      <c r="AG3">
        <v>10.717181779200002</v>
      </c>
      <c r="AH3">
        <v>0</v>
      </c>
      <c r="AI3">
        <v>0</v>
      </c>
      <c r="AJ3">
        <v>0</v>
      </c>
      <c r="AK3">
        <v>16.103783800000002</v>
      </c>
      <c r="AL3">
        <v>0</v>
      </c>
      <c r="AM3">
        <v>0</v>
      </c>
      <c r="AN3">
        <v>0.84654099999999999</v>
      </c>
      <c r="AO3">
        <v>0</v>
      </c>
      <c r="AP3">
        <v>0</v>
      </c>
      <c r="AQ3">
        <v>0</v>
      </c>
      <c r="AR3">
        <v>0.45616109864130439</v>
      </c>
      <c r="AS3">
        <v>1.3895607772821887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420.88279594137606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5.7699679257344565</v>
      </c>
      <c r="L4">
        <v>204.90112521113952</v>
      </c>
      <c r="M4">
        <v>27.16122757062147</v>
      </c>
      <c r="N4">
        <v>34.861917407374818</v>
      </c>
      <c r="O4">
        <v>0</v>
      </c>
      <c r="P4">
        <v>41.118840220862552</v>
      </c>
      <c r="Q4">
        <v>3.8487689848121507</v>
      </c>
      <c r="R4">
        <v>7.6993330446080561</v>
      </c>
      <c r="S4">
        <v>4.8106250812215716</v>
      </c>
      <c r="T4">
        <v>0</v>
      </c>
      <c r="U4">
        <v>24.719799962269768</v>
      </c>
      <c r="V4">
        <v>3.8480000000000008</v>
      </c>
      <c r="W4">
        <v>5.7716272103658532</v>
      </c>
      <c r="X4">
        <v>24.050169239069245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2.6772458772819476</v>
      </c>
      <c r="AG4">
        <v>10.717181779200002</v>
      </c>
      <c r="AH4">
        <v>0</v>
      </c>
      <c r="AI4">
        <v>0</v>
      </c>
      <c r="AJ4">
        <v>0</v>
      </c>
      <c r="AK4">
        <v>16.103783800000002</v>
      </c>
      <c r="AL4">
        <v>0</v>
      </c>
      <c r="AM4">
        <v>0</v>
      </c>
      <c r="AN4">
        <v>0.84654099999999999</v>
      </c>
      <c r="AO4">
        <v>0</v>
      </c>
      <c r="AP4">
        <v>0</v>
      </c>
      <c r="AQ4">
        <v>0</v>
      </c>
      <c r="AR4">
        <v>0.45616109864130439</v>
      </c>
      <c r="AS4">
        <v>1.3895607772821887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420.75187619048501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5.7699679257344565</v>
      </c>
      <c r="L5">
        <v>204.90112521113952</v>
      </c>
      <c r="M5">
        <v>27.16122757062147</v>
      </c>
      <c r="N5">
        <v>34.861917407374818</v>
      </c>
      <c r="O5">
        <v>0</v>
      </c>
      <c r="P5">
        <v>41.118840220862552</v>
      </c>
      <c r="Q5">
        <v>3.8487689848121507</v>
      </c>
      <c r="R5">
        <v>7.6993330446080561</v>
      </c>
      <c r="S5">
        <v>4.8106250812215716</v>
      </c>
      <c r="T5">
        <v>0</v>
      </c>
      <c r="U5">
        <v>24.719799962269768</v>
      </c>
      <c r="V5">
        <v>3.8480000000000008</v>
      </c>
      <c r="W5">
        <v>10.278759713821136</v>
      </c>
      <c r="X5">
        <v>41.368914830508466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2.6772458772819476</v>
      </c>
      <c r="AG5">
        <v>10.717181779200002</v>
      </c>
      <c r="AH5">
        <v>0</v>
      </c>
      <c r="AI5">
        <v>0</v>
      </c>
      <c r="AJ5">
        <v>0</v>
      </c>
      <c r="AK5">
        <v>16.103783800000002</v>
      </c>
      <c r="AL5">
        <v>0</v>
      </c>
      <c r="AM5">
        <v>0</v>
      </c>
      <c r="AN5">
        <v>0.84654099999999999</v>
      </c>
      <c r="AO5">
        <v>0</v>
      </c>
      <c r="AP5">
        <v>0</v>
      </c>
      <c r="AQ5">
        <v>0</v>
      </c>
      <c r="AR5">
        <v>0.45616109864130439</v>
      </c>
      <c r="AS5">
        <v>1.3895607772821887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442.57775428537951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5.7699679257344565</v>
      </c>
      <c r="L6">
        <v>204.90112521113952</v>
      </c>
      <c r="M6">
        <v>27.16122757062147</v>
      </c>
      <c r="N6">
        <v>34.861917407374818</v>
      </c>
      <c r="O6">
        <v>0</v>
      </c>
      <c r="P6">
        <v>41.118840220862552</v>
      </c>
      <c r="Q6">
        <v>3.8487689848121507</v>
      </c>
      <c r="R6">
        <v>7.6993330446080561</v>
      </c>
      <c r="S6">
        <v>4.8106250812215716</v>
      </c>
      <c r="T6">
        <v>0</v>
      </c>
      <c r="U6">
        <v>24.719799962269768</v>
      </c>
      <c r="V6">
        <v>3.8480000000000008</v>
      </c>
      <c r="W6">
        <v>10.278759713821136</v>
      </c>
      <c r="X6">
        <v>41.368914830508466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2.6772458772819476</v>
      </c>
      <c r="AG6">
        <v>10.717181779200002</v>
      </c>
      <c r="AH6">
        <v>0</v>
      </c>
      <c r="AI6">
        <v>0</v>
      </c>
      <c r="AJ6">
        <v>0</v>
      </c>
      <c r="AK6">
        <v>16.103783800000002</v>
      </c>
      <c r="AL6">
        <v>0</v>
      </c>
      <c r="AM6">
        <v>0</v>
      </c>
      <c r="AN6">
        <v>0.84654099999999999</v>
      </c>
      <c r="AO6">
        <v>0</v>
      </c>
      <c r="AP6">
        <v>0</v>
      </c>
      <c r="AQ6">
        <v>0</v>
      </c>
      <c r="AR6">
        <v>0.45616109864130439</v>
      </c>
      <c r="AS6">
        <v>1.3895607772821887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442.57775428537951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5.7699679257344565</v>
      </c>
      <c r="L7">
        <v>204.90112521113952</v>
      </c>
      <c r="M7">
        <v>28.229251819768969</v>
      </c>
      <c r="N7">
        <v>34.861917407374818</v>
      </c>
      <c r="O7">
        <v>0</v>
      </c>
      <c r="P7">
        <v>41.11817038419283</v>
      </c>
      <c r="Q7">
        <v>3.8487689848121507</v>
      </c>
      <c r="R7">
        <v>7.6993330446080561</v>
      </c>
      <c r="S7">
        <v>4.8106250812215716</v>
      </c>
      <c r="T7">
        <v>0</v>
      </c>
      <c r="U7">
        <v>24.719799962269768</v>
      </c>
      <c r="V7">
        <v>3.8480000000000008</v>
      </c>
      <c r="W7">
        <v>7.7992274285714283</v>
      </c>
      <c r="X7">
        <v>32.700230108838433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2.6772458772819476</v>
      </c>
      <c r="AG7">
        <v>10.717181779200002</v>
      </c>
      <c r="AH7">
        <v>0</v>
      </c>
      <c r="AI7">
        <v>0</v>
      </c>
      <c r="AJ7">
        <v>0</v>
      </c>
      <c r="AK7">
        <v>16.103783800000002</v>
      </c>
      <c r="AL7">
        <v>0</v>
      </c>
      <c r="AM7">
        <v>0</v>
      </c>
      <c r="AN7">
        <v>0.84654099999999999</v>
      </c>
      <c r="AO7">
        <v>0</v>
      </c>
      <c r="AP7">
        <v>0</v>
      </c>
      <c r="AQ7">
        <v>0</v>
      </c>
      <c r="AR7">
        <v>0.45616109864130439</v>
      </c>
      <c r="AS7">
        <v>1.3895607772821887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432.49689169093739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5.7699679257344565</v>
      </c>
      <c r="L8">
        <v>204.90112521113952</v>
      </c>
      <c r="M8">
        <v>27.15135125041105</v>
      </c>
      <c r="N8">
        <v>34.861917407374818</v>
      </c>
      <c r="O8">
        <v>0</v>
      </c>
      <c r="P8">
        <v>41.11817038419283</v>
      </c>
      <c r="Q8">
        <v>3.8487689848121507</v>
      </c>
      <c r="R8">
        <v>7.6993330446080561</v>
      </c>
      <c r="S8">
        <v>4.8106250812215716</v>
      </c>
      <c r="T8">
        <v>0</v>
      </c>
      <c r="U8">
        <v>24.719799962269768</v>
      </c>
      <c r="V8">
        <v>3.8480000000000008</v>
      </c>
      <c r="W8">
        <v>7.7992274285714283</v>
      </c>
      <c r="X8">
        <v>32.700230108838433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2.6772458772819476</v>
      </c>
      <c r="AG8">
        <v>10.717181779200002</v>
      </c>
      <c r="AH8">
        <v>0</v>
      </c>
      <c r="AI8">
        <v>0</v>
      </c>
      <c r="AJ8">
        <v>0</v>
      </c>
      <c r="AK8">
        <v>16.103783800000002</v>
      </c>
      <c r="AL8">
        <v>0</v>
      </c>
      <c r="AM8">
        <v>0</v>
      </c>
      <c r="AN8">
        <v>0.84654099999999999</v>
      </c>
      <c r="AO8">
        <v>0</v>
      </c>
      <c r="AP8">
        <v>0</v>
      </c>
      <c r="AQ8">
        <v>0</v>
      </c>
      <c r="AR8">
        <v>0.45616109864130439</v>
      </c>
      <c r="AS8">
        <v>1.3895607772821887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431.4189911215795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5.7699679257344565</v>
      </c>
      <c r="L9">
        <v>204.90112521113952</v>
      </c>
      <c r="M9">
        <v>27.15135125041105</v>
      </c>
      <c r="N9">
        <v>34.861917407374818</v>
      </c>
      <c r="O9">
        <v>0</v>
      </c>
      <c r="P9">
        <v>41.11817038419283</v>
      </c>
      <c r="Q9">
        <v>3.8487689848121507</v>
      </c>
      <c r="R9">
        <v>7.6993330446080561</v>
      </c>
      <c r="S9">
        <v>4.8106250812215716</v>
      </c>
      <c r="T9">
        <v>0</v>
      </c>
      <c r="U9">
        <v>24.719799962269768</v>
      </c>
      <c r="V9">
        <v>3.8480000000000008</v>
      </c>
      <c r="W9">
        <v>7.7992274285714283</v>
      </c>
      <c r="X9">
        <v>32.700230108838433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2.6772458772819476</v>
      </c>
      <c r="AG9">
        <v>10.717181779200002</v>
      </c>
      <c r="AH9">
        <v>0</v>
      </c>
      <c r="AI9">
        <v>0</v>
      </c>
      <c r="AJ9">
        <v>0</v>
      </c>
      <c r="AK9">
        <v>16.103783800000002</v>
      </c>
      <c r="AL9">
        <v>0</v>
      </c>
      <c r="AM9">
        <v>0</v>
      </c>
      <c r="AN9">
        <v>0.84654099999999999</v>
      </c>
      <c r="AO9">
        <v>0</v>
      </c>
      <c r="AP9">
        <v>0</v>
      </c>
      <c r="AQ9">
        <v>0</v>
      </c>
      <c r="AR9">
        <v>0.45616109864130439</v>
      </c>
      <c r="AS9">
        <v>1.3895607772821887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431.4189911215795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5.7699679257344565</v>
      </c>
      <c r="L10">
        <v>204.90112521113952</v>
      </c>
      <c r="M10">
        <v>27.15135125041105</v>
      </c>
      <c r="N10">
        <v>34.861917407374818</v>
      </c>
      <c r="O10">
        <v>0</v>
      </c>
      <c r="P10">
        <v>41.11817038419283</v>
      </c>
      <c r="Q10">
        <v>3.8487689848121507</v>
      </c>
      <c r="R10">
        <v>7.6993330446080561</v>
      </c>
      <c r="S10">
        <v>4.8106250812215716</v>
      </c>
      <c r="T10">
        <v>0</v>
      </c>
      <c r="U10">
        <v>24.719799962269768</v>
      </c>
      <c r="V10">
        <v>3.8480000000000008</v>
      </c>
      <c r="W10">
        <v>7.7992274285714283</v>
      </c>
      <c r="X10">
        <v>32.700230108838433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2.6772458772819476</v>
      </c>
      <c r="AG10">
        <v>10.717181779200002</v>
      </c>
      <c r="AH10">
        <v>0</v>
      </c>
      <c r="AI10">
        <v>0</v>
      </c>
      <c r="AJ10">
        <v>0</v>
      </c>
      <c r="AK10">
        <v>16.103783800000002</v>
      </c>
      <c r="AL10">
        <v>0</v>
      </c>
      <c r="AM10">
        <v>0</v>
      </c>
      <c r="AN10">
        <v>0.84654099999999999</v>
      </c>
      <c r="AO10">
        <v>0</v>
      </c>
      <c r="AP10">
        <v>0</v>
      </c>
      <c r="AQ10">
        <v>0</v>
      </c>
      <c r="AR10">
        <v>0.45616109864130439</v>
      </c>
      <c r="AS10">
        <v>1.3895607772821887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431.4189911215795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5.7699679257344565</v>
      </c>
      <c r="L11">
        <v>204.90112521113952</v>
      </c>
      <c r="M11">
        <v>27.15135125041105</v>
      </c>
      <c r="N11">
        <v>34.861917407374818</v>
      </c>
      <c r="O11">
        <v>0</v>
      </c>
      <c r="P11">
        <v>41.11817038419283</v>
      </c>
      <c r="Q11">
        <v>3.8487689848121507</v>
      </c>
      <c r="R11">
        <v>7.6993330446080561</v>
      </c>
      <c r="S11">
        <v>4.8106250812215716</v>
      </c>
      <c r="T11">
        <v>0</v>
      </c>
      <c r="U11">
        <v>24.719799962269768</v>
      </c>
      <c r="V11">
        <v>3.8480000000000008</v>
      </c>
      <c r="W11">
        <v>5.7720000000000002</v>
      </c>
      <c r="X11">
        <v>24.088975418908532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2.6772458772819476</v>
      </c>
      <c r="AG11">
        <v>10.717181779200002</v>
      </c>
      <c r="AH11">
        <v>0</v>
      </c>
      <c r="AI11">
        <v>0</v>
      </c>
      <c r="AJ11">
        <v>0</v>
      </c>
      <c r="AK11">
        <v>16.103783800000002</v>
      </c>
      <c r="AL11">
        <v>0</v>
      </c>
      <c r="AM11">
        <v>0</v>
      </c>
      <c r="AN11">
        <v>0.84654099999999999</v>
      </c>
      <c r="AO11">
        <v>0</v>
      </c>
      <c r="AP11">
        <v>0</v>
      </c>
      <c r="AQ11">
        <v>0</v>
      </c>
      <c r="AR11">
        <v>0.39099540271739136</v>
      </c>
      <c r="AS11">
        <v>1.3895607772821887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420.71534330715428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5.7699679257344565</v>
      </c>
      <c r="L12">
        <v>204.90112521113952</v>
      </c>
      <c r="M12">
        <v>27.15135125041105</v>
      </c>
      <c r="N12">
        <v>34.861917407374818</v>
      </c>
      <c r="O12">
        <v>0</v>
      </c>
      <c r="P12">
        <v>41.11817038419283</v>
      </c>
      <c r="Q12">
        <v>3.8487689848121507</v>
      </c>
      <c r="R12">
        <v>7.6993330446080561</v>
      </c>
      <c r="S12">
        <v>4.8106250812215716</v>
      </c>
      <c r="T12">
        <v>0</v>
      </c>
      <c r="U12">
        <v>24.719799962269768</v>
      </c>
      <c r="V12">
        <v>3.8480000000000008</v>
      </c>
      <c r="W12">
        <v>5.7720000000000002</v>
      </c>
      <c r="X12">
        <v>24.088975418908532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2.6772458772819476</v>
      </c>
      <c r="AG12">
        <v>10.717181779200002</v>
      </c>
      <c r="AH12">
        <v>0</v>
      </c>
      <c r="AI12">
        <v>0</v>
      </c>
      <c r="AJ12">
        <v>0</v>
      </c>
      <c r="AK12">
        <v>16.103783800000002</v>
      </c>
      <c r="AL12">
        <v>0</v>
      </c>
      <c r="AM12">
        <v>0</v>
      </c>
      <c r="AN12">
        <v>0.84654099999999999</v>
      </c>
      <c r="AO12">
        <v>0</v>
      </c>
      <c r="AP12">
        <v>0</v>
      </c>
      <c r="AQ12">
        <v>0</v>
      </c>
      <c r="AR12">
        <v>0.39099540271739136</v>
      </c>
      <c r="AS12">
        <v>1.3895607772821887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420.71534330715428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5.7699679257344565</v>
      </c>
      <c r="L13">
        <v>204.90112521113952</v>
      </c>
      <c r="M13">
        <v>27.15135125041105</v>
      </c>
      <c r="N13">
        <v>34.861917407374818</v>
      </c>
      <c r="O13">
        <v>0</v>
      </c>
      <c r="P13">
        <v>41.11817038419283</v>
      </c>
      <c r="Q13">
        <v>3.8487689848121507</v>
      </c>
      <c r="R13">
        <v>7.6993330446080561</v>
      </c>
      <c r="S13">
        <v>4.8106250812215716</v>
      </c>
      <c r="T13">
        <v>0</v>
      </c>
      <c r="U13">
        <v>24.719799962269768</v>
      </c>
      <c r="V13">
        <v>3.8480000000000008</v>
      </c>
      <c r="W13">
        <v>5.7720000000000002</v>
      </c>
      <c r="X13">
        <v>24.088975418908532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2.6772458772819476</v>
      </c>
      <c r="AG13">
        <v>10.717181779200002</v>
      </c>
      <c r="AH13">
        <v>0</v>
      </c>
      <c r="AI13">
        <v>0</v>
      </c>
      <c r="AJ13">
        <v>0</v>
      </c>
      <c r="AK13">
        <v>16.103783800000002</v>
      </c>
      <c r="AL13">
        <v>0</v>
      </c>
      <c r="AM13">
        <v>0</v>
      </c>
      <c r="AN13">
        <v>0.84654099999999999</v>
      </c>
      <c r="AO13">
        <v>0</v>
      </c>
      <c r="AP13">
        <v>0</v>
      </c>
      <c r="AQ13">
        <v>0</v>
      </c>
      <c r="AR13">
        <v>0.39099540271739136</v>
      </c>
      <c r="AS13">
        <v>1.3895607772821887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420.71534330715428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5.7699679257344565</v>
      </c>
      <c r="L14">
        <v>204.90112521113952</v>
      </c>
      <c r="M14">
        <v>27.15135125041105</v>
      </c>
      <c r="N14">
        <v>34.861917407374818</v>
      </c>
      <c r="O14">
        <v>0</v>
      </c>
      <c r="P14">
        <v>41.11817038419283</v>
      </c>
      <c r="Q14">
        <v>3.8487689848121507</v>
      </c>
      <c r="R14">
        <v>7.6993330446080561</v>
      </c>
      <c r="S14">
        <v>4.8106250812215716</v>
      </c>
      <c r="T14">
        <v>0</v>
      </c>
      <c r="U14">
        <v>24.719799962269768</v>
      </c>
      <c r="V14">
        <v>3.8480000000000008</v>
      </c>
      <c r="W14">
        <v>5.7720000000000002</v>
      </c>
      <c r="X14">
        <v>24.088975418908532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2.6772458772819476</v>
      </c>
      <c r="AG14">
        <v>10.717181779200002</v>
      </c>
      <c r="AH14">
        <v>0</v>
      </c>
      <c r="AI14">
        <v>0</v>
      </c>
      <c r="AJ14">
        <v>0</v>
      </c>
      <c r="AK14">
        <v>16.103783800000002</v>
      </c>
      <c r="AL14">
        <v>0</v>
      </c>
      <c r="AM14">
        <v>0</v>
      </c>
      <c r="AN14">
        <v>0.84654099999999999</v>
      </c>
      <c r="AO14">
        <v>0</v>
      </c>
      <c r="AP14">
        <v>0</v>
      </c>
      <c r="AQ14">
        <v>0</v>
      </c>
      <c r="AR14">
        <v>0.39099540271739136</v>
      </c>
      <c r="AS14">
        <v>1.3895607772821887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420.71534330715428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5.7699679257344565</v>
      </c>
      <c r="L15">
        <v>204.90112521113952</v>
      </c>
      <c r="M15">
        <v>27.15135125041105</v>
      </c>
      <c r="N15">
        <v>34.861917407374818</v>
      </c>
      <c r="O15">
        <v>0</v>
      </c>
      <c r="P15">
        <v>41.11817038419283</v>
      </c>
      <c r="Q15">
        <v>3.8487689848121507</v>
      </c>
      <c r="R15">
        <v>7.6993330446080561</v>
      </c>
      <c r="S15">
        <v>4.8106250812215716</v>
      </c>
      <c r="T15">
        <v>0</v>
      </c>
      <c r="U15">
        <v>24.719799962269768</v>
      </c>
      <c r="V15">
        <v>3.8480000000000008</v>
      </c>
      <c r="W15">
        <v>5.7720000000000002</v>
      </c>
      <c r="X15">
        <v>24.050581409404089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2.6772458772819476</v>
      </c>
      <c r="AG15">
        <v>10.748703024800001</v>
      </c>
      <c r="AH15">
        <v>0</v>
      </c>
      <c r="AI15">
        <v>0</v>
      </c>
      <c r="AJ15">
        <v>0</v>
      </c>
      <c r="AK15">
        <v>16.103783800000002</v>
      </c>
      <c r="AL15">
        <v>0</v>
      </c>
      <c r="AM15">
        <v>0</v>
      </c>
      <c r="AN15">
        <v>0.84654099999999999</v>
      </c>
      <c r="AO15">
        <v>0</v>
      </c>
      <c r="AP15">
        <v>0</v>
      </c>
      <c r="AQ15">
        <v>0</v>
      </c>
      <c r="AR15">
        <v>0.39099540271739136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419.31890976596765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5.7699679257344565</v>
      </c>
      <c r="L16">
        <v>204.90112521113952</v>
      </c>
      <c r="M16">
        <v>27.15135125041105</v>
      </c>
      <c r="N16">
        <v>34.861917407374818</v>
      </c>
      <c r="O16">
        <v>0</v>
      </c>
      <c r="P16">
        <v>41.11817038419283</v>
      </c>
      <c r="Q16">
        <v>3.8487689848121507</v>
      </c>
      <c r="R16">
        <v>7.6993330446080561</v>
      </c>
      <c r="S16">
        <v>4.8106250812215716</v>
      </c>
      <c r="T16">
        <v>0</v>
      </c>
      <c r="U16">
        <v>24.719799962269768</v>
      </c>
      <c r="V16">
        <v>3.8480000000000008</v>
      </c>
      <c r="W16">
        <v>5.7720000000000002</v>
      </c>
      <c r="X16">
        <v>24.050581409404089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2.6772458772819476</v>
      </c>
      <c r="AG16">
        <v>10.748703024800001</v>
      </c>
      <c r="AH16">
        <v>0</v>
      </c>
      <c r="AI16">
        <v>0</v>
      </c>
      <c r="AJ16">
        <v>0</v>
      </c>
      <c r="AK16">
        <v>16.103783800000002</v>
      </c>
      <c r="AL16">
        <v>0</v>
      </c>
      <c r="AM16">
        <v>0</v>
      </c>
      <c r="AN16">
        <v>0.84654099999999999</v>
      </c>
      <c r="AO16">
        <v>0</v>
      </c>
      <c r="AP16">
        <v>0</v>
      </c>
      <c r="AQ16">
        <v>0</v>
      </c>
      <c r="AR16">
        <v>0.39099540271739136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419.31890976596765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5.7699679257344565</v>
      </c>
      <c r="L17">
        <v>204.90112521113952</v>
      </c>
      <c r="M17">
        <v>27.15135125041105</v>
      </c>
      <c r="N17">
        <v>34.861917407374818</v>
      </c>
      <c r="O17">
        <v>0</v>
      </c>
      <c r="P17">
        <v>41.11817038419283</v>
      </c>
      <c r="Q17">
        <v>3.8487689848121507</v>
      </c>
      <c r="R17">
        <v>7.6993330446080561</v>
      </c>
      <c r="S17">
        <v>4.8106250812215716</v>
      </c>
      <c r="T17">
        <v>0</v>
      </c>
      <c r="U17">
        <v>24.719799962269768</v>
      </c>
      <c r="V17">
        <v>3.8480000000000008</v>
      </c>
      <c r="W17">
        <v>5.7720000000000002</v>
      </c>
      <c r="X17">
        <v>24.050581409404089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2.6772458772819476</v>
      </c>
      <c r="AG17">
        <v>10.528054919200001</v>
      </c>
      <c r="AH17">
        <v>0</v>
      </c>
      <c r="AI17">
        <v>0</v>
      </c>
      <c r="AJ17">
        <v>0</v>
      </c>
      <c r="AK17">
        <v>16.103783800000002</v>
      </c>
      <c r="AL17">
        <v>0</v>
      </c>
      <c r="AM17">
        <v>0</v>
      </c>
      <c r="AN17">
        <v>0.84654099999999999</v>
      </c>
      <c r="AO17">
        <v>0</v>
      </c>
      <c r="AP17">
        <v>0</v>
      </c>
      <c r="AQ17">
        <v>0</v>
      </c>
      <c r="AR17">
        <v>0.39099540271739136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419.0982616603676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5.7699679257344565</v>
      </c>
      <c r="L18">
        <v>204.90112521113952</v>
      </c>
      <c r="M18">
        <v>27.15135125041105</v>
      </c>
      <c r="N18">
        <v>34.861917407374818</v>
      </c>
      <c r="O18">
        <v>0</v>
      </c>
      <c r="P18">
        <v>41.11817038419283</v>
      </c>
      <c r="Q18">
        <v>3.8487689848121507</v>
      </c>
      <c r="R18">
        <v>7.6993330446080561</v>
      </c>
      <c r="S18">
        <v>4.8106250812215716</v>
      </c>
      <c r="T18">
        <v>0</v>
      </c>
      <c r="U18">
        <v>24.719799962269768</v>
      </c>
      <c r="V18">
        <v>3.8480000000000008</v>
      </c>
      <c r="W18">
        <v>5.7720000000000002</v>
      </c>
      <c r="X18">
        <v>24.050581409404089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2.6772458772819476</v>
      </c>
      <c r="AG18">
        <v>10.528054919200001</v>
      </c>
      <c r="AH18">
        <v>0</v>
      </c>
      <c r="AI18">
        <v>0</v>
      </c>
      <c r="AJ18">
        <v>0</v>
      </c>
      <c r="AK18">
        <v>16.103783800000002</v>
      </c>
      <c r="AL18">
        <v>0</v>
      </c>
      <c r="AM18">
        <v>0</v>
      </c>
      <c r="AN18">
        <v>0.84654099999999999</v>
      </c>
      <c r="AO18">
        <v>0</v>
      </c>
      <c r="AP18">
        <v>0</v>
      </c>
      <c r="AQ18">
        <v>0</v>
      </c>
      <c r="AR18">
        <v>0.39099540271739136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419.0982616603676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5.7699679257344565</v>
      </c>
      <c r="L19">
        <v>204.90112521113952</v>
      </c>
      <c r="M19">
        <v>27.15135125041105</v>
      </c>
      <c r="N19">
        <v>34.861917407374818</v>
      </c>
      <c r="O19">
        <v>0</v>
      </c>
      <c r="P19">
        <v>41.11817038419283</v>
      </c>
      <c r="Q19">
        <v>3.8487689848121507</v>
      </c>
      <c r="R19">
        <v>7.6993330446080561</v>
      </c>
      <c r="S19">
        <v>4.8106250812215716</v>
      </c>
      <c r="T19">
        <v>0</v>
      </c>
      <c r="U19">
        <v>24.719799962269768</v>
      </c>
      <c r="V19">
        <v>3.8480000000000008</v>
      </c>
      <c r="W19">
        <v>5.7720000000000002</v>
      </c>
      <c r="X19">
        <v>24.050581409404089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2.6772458772819476</v>
      </c>
      <c r="AG19">
        <v>10.5910974104</v>
      </c>
      <c r="AH19">
        <v>0</v>
      </c>
      <c r="AI19">
        <v>0</v>
      </c>
      <c r="AJ19">
        <v>0</v>
      </c>
      <c r="AK19">
        <v>16.103783800000002</v>
      </c>
      <c r="AL19">
        <v>0</v>
      </c>
      <c r="AM19">
        <v>0</v>
      </c>
      <c r="AN19">
        <v>0.84654099999999999</v>
      </c>
      <c r="AO19">
        <v>0</v>
      </c>
      <c r="AP19">
        <v>7.5613603314001646E-2</v>
      </c>
      <c r="AQ19">
        <v>0</v>
      </c>
      <c r="AR19">
        <v>0.39099540271739136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419.23691775488163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5.7699679257344565</v>
      </c>
      <c r="L20">
        <v>204.90112521113952</v>
      </c>
      <c r="M20">
        <v>27.15135125041105</v>
      </c>
      <c r="N20">
        <v>34.861917407374818</v>
      </c>
      <c r="O20">
        <v>0</v>
      </c>
      <c r="P20">
        <v>41.11817038419283</v>
      </c>
      <c r="Q20">
        <v>3.8487689848121507</v>
      </c>
      <c r="R20">
        <v>7.6993330446080561</v>
      </c>
      <c r="S20">
        <v>4.8106250812215716</v>
      </c>
      <c r="T20">
        <v>0</v>
      </c>
      <c r="U20">
        <v>24.719799962269768</v>
      </c>
      <c r="V20">
        <v>3.8480000000000008</v>
      </c>
      <c r="W20">
        <v>5.7720000000000002</v>
      </c>
      <c r="X20">
        <v>24.050581409404089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2.6772458772819476</v>
      </c>
      <c r="AG20">
        <v>10.5910974104</v>
      </c>
      <c r="AH20">
        <v>0</v>
      </c>
      <c r="AI20">
        <v>0</v>
      </c>
      <c r="AJ20">
        <v>0</v>
      </c>
      <c r="AK20">
        <v>16.103783800000002</v>
      </c>
      <c r="AL20">
        <v>0</v>
      </c>
      <c r="AM20">
        <v>0</v>
      </c>
      <c r="AN20">
        <v>0.84654099999999999</v>
      </c>
      <c r="AO20">
        <v>0</v>
      </c>
      <c r="AP20">
        <v>7.5613603314001646E-2</v>
      </c>
      <c r="AQ20">
        <v>0</v>
      </c>
      <c r="AR20">
        <v>0.39099540271739136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419.23691775488163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5.7699679257344565</v>
      </c>
      <c r="L21">
        <v>204.90112521113952</v>
      </c>
      <c r="M21">
        <v>27.15135125041105</v>
      </c>
      <c r="N21">
        <v>34.861917407374818</v>
      </c>
      <c r="O21">
        <v>0</v>
      </c>
      <c r="P21">
        <v>41.11817038419283</v>
      </c>
      <c r="Q21">
        <v>3.8487689848121507</v>
      </c>
      <c r="R21">
        <v>7.6993330446080561</v>
      </c>
      <c r="S21">
        <v>4.8106250812215716</v>
      </c>
      <c r="T21">
        <v>0</v>
      </c>
      <c r="U21">
        <v>24.719799962269768</v>
      </c>
      <c r="V21">
        <v>3.8480000000000008</v>
      </c>
      <c r="W21">
        <v>5.7720000000000002</v>
      </c>
      <c r="X21">
        <v>24.050581409404089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2.6772458772819476</v>
      </c>
      <c r="AG21">
        <v>10.654139594800002</v>
      </c>
      <c r="AH21">
        <v>0</v>
      </c>
      <c r="AI21">
        <v>0</v>
      </c>
      <c r="AJ21">
        <v>0</v>
      </c>
      <c r="AK21">
        <v>16.103783800000002</v>
      </c>
      <c r="AL21">
        <v>0</v>
      </c>
      <c r="AM21">
        <v>0</v>
      </c>
      <c r="AN21">
        <v>0.84654099999999999</v>
      </c>
      <c r="AO21">
        <v>0</v>
      </c>
      <c r="AP21">
        <v>7.5613603314001646E-2</v>
      </c>
      <c r="AQ21">
        <v>0</v>
      </c>
      <c r="AR21">
        <v>0.39099540271739136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419.29995993928168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5.7699679257344565</v>
      </c>
      <c r="L22">
        <v>204.90112521113952</v>
      </c>
      <c r="M22">
        <v>27.15135125041105</v>
      </c>
      <c r="N22">
        <v>34.861917407374818</v>
      </c>
      <c r="O22">
        <v>0</v>
      </c>
      <c r="P22">
        <v>41.11817038419283</v>
      </c>
      <c r="Q22">
        <v>3.8487689848121507</v>
      </c>
      <c r="R22">
        <v>7.6993330446080561</v>
      </c>
      <c r="S22">
        <v>4.8106250812215716</v>
      </c>
      <c r="T22">
        <v>0</v>
      </c>
      <c r="U22">
        <v>24.719799962269768</v>
      </c>
      <c r="V22">
        <v>3.8480000000000008</v>
      </c>
      <c r="W22">
        <v>5.7720000000000002</v>
      </c>
      <c r="X22">
        <v>24.050581409404089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2.6772458772819476</v>
      </c>
      <c r="AG22">
        <v>10.654139594800002</v>
      </c>
      <c r="AH22">
        <v>6.7079875200000014</v>
      </c>
      <c r="AI22">
        <v>0</v>
      </c>
      <c r="AJ22">
        <v>0</v>
      </c>
      <c r="AK22">
        <v>16.103783800000002</v>
      </c>
      <c r="AL22">
        <v>0</v>
      </c>
      <c r="AM22">
        <v>0</v>
      </c>
      <c r="AN22">
        <v>0.84654099999999999</v>
      </c>
      <c r="AO22">
        <v>0</v>
      </c>
      <c r="AP22">
        <v>7.5613603314001646E-2</v>
      </c>
      <c r="AQ22">
        <v>4.369933099999999</v>
      </c>
      <c r="AR22">
        <v>0.39099540271739136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430.37788055928166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5.7699679257344565</v>
      </c>
      <c r="L23">
        <v>204.90112521113952</v>
      </c>
      <c r="M23">
        <v>27.15135125041105</v>
      </c>
      <c r="N23">
        <v>34.861917407374818</v>
      </c>
      <c r="O23">
        <v>0</v>
      </c>
      <c r="P23">
        <v>41.11817038419283</v>
      </c>
      <c r="Q23">
        <v>3.8487689848121507</v>
      </c>
      <c r="R23">
        <v>7.6993330446080561</v>
      </c>
      <c r="S23">
        <v>4.8106250812215716</v>
      </c>
      <c r="T23">
        <v>0</v>
      </c>
      <c r="U23">
        <v>24.719799962269768</v>
      </c>
      <c r="V23">
        <v>3.8480000000000008</v>
      </c>
      <c r="W23">
        <v>10.272565265772299</v>
      </c>
      <c r="X23">
        <v>43.290849073256837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2.6772458772819476</v>
      </c>
      <c r="AG23">
        <v>10.717181779200002</v>
      </c>
      <c r="AH23">
        <v>6.7079875200000014</v>
      </c>
      <c r="AI23">
        <v>0</v>
      </c>
      <c r="AJ23">
        <v>0</v>
      </c>
      <c r="AK23">
        <v>16.103783800000002</v>
      </c>
      <c r="AL23">
        <v>0</v>
      </c>
      <c r="AM23">
        <v>0</v>
      </c>
      <c r="AN23">
        <v>0.84654099999999999</v>
      </c>
      <c r="AO23">
        <v>0</v>
      </c>
      <c r="AP23">
        <v>7.5613603314001646E-2</v>
      </c>
      <c r="AQ23">
        <v>4.369933099999999</v>
      </c>
      <c r="AR23">
        <v>0.39099540271739136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454.18175567330678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5.7699679257344565</v>
      </c>
      <c r="L24">
        <v>204.90112521113952</v>
      </c>
      <c r="M24">
        <v>27.15135125041105</v>
      </c>
      <c r="N24">
        <v>34.861917407374818</v>
      </c>
      <c r="O24">
        <v>0</v>
      </c>
      <c r="P24">
        <v>41.031732745924927</v>
      </c>
      <c r="Q24">
        <v>3.8487689848121507</v>
      </c>
      <c r="R24">
        <v>7.6993330446080561</v>
      </c>
      <c r="S24">
        <v>4.8106250812215716</v>
      </c>
      <c r="T24">
        <v>0</v>
      </c>
      <c r="U24">
        <v>24.719799962269768</v>
      </c>
      <c r="V24">
        <v>3.8480000000000008</v>
      </c>
      <c r="W24">
        <v>10.272565265772299</v>
      </c>
      <c r="X24">
        <v>43.290849073256837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2.6772458772819476</v>
      </c>
      <c r="AG24">
        <v>10.717181779200002</v>
      </c>
      <c r="AH24">
        <v>6.7079875200000014</v>
      </c>
      <c r="AI24">
        <v>0</v>
      </c>
      <c r="AJ24">
        <v>0</v>
      </c>
      <c r="AK24">
        <v>16.103783800000002</v>
      </c>
      <c r="AL24">
        <v>0</v>
      </c>
      <c r="AM24">
        <v>0</v>
      </c>
      <c r="AN24">
        <v>0.84654099999999999</v>
      </c>
      <c r="AO24">
        <v>0</v>
      </c>
      <c r="AP24">
        <v>7.5613603314001646E-2</v>
      </c>
      <c r="AQ24">
        <v>4.369933099999999</v>
      </c>
      <c r="AR24">
        <v>0.39099540271739136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454.09531803503893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5.7699679257344565</v>
      </c>
      <c r="L25">
        <v>204.90112521113952</v>
      </c>
      <c r="M25">
        <v>27.16122757062147</v>
      </c>
      <c r="N25">
        <v>34.861917407374818</v>
      </c>
      <c r="O25">
        <v>0</v>
      </c>
      <c r="P25">
        <v>41.118840220862552</v>
      </c>
      <c r="Q25">
        <v>3.8487689848121507</v>
      </c>
      <c r="R25">
        <v>12.511389551612904</v>
      </c>
      <c r="S25">
        <v>4.8106250812215716</v>
      </c>
      <c r="T25">
        <v>0</v>
      </c>
      <c r="U25">
        <v>24.719799962269768</v>
      </c>
      <c r="V25">
        <v>5.9904276674057648</v>
      </c>
      <c r="W25">
        <v>10.27277842296272</v>
      </c>
      <c r="X25">
        <v>43.288617012731287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2.6772458772819476</v>
      </c>
      <c r="AG25">
        <v>10.780223963600001</v>
      </c>
      <c r="AH25">
        <v>6.7079875200000014</v>
      </c>
      <c r="AI25">
        <v>0</v>
      </c>
      <c r="AJ25">
        <v>0</v>
      </c>
      <c r="AK25">
        <v>16.103783800000002</v>
      </c>
      <c r="AL25">
        <v>0</v>
      </c>
      <c r="AM25">
        <v>0</v>
      </c>
      <c r="AN25">
        <v>0.84654099999999999</v>
      </c>
      <c r="AO25">
        <v>0</v>
      </c>
      <c r="AP25">
        <v>2.0793774658657829</v>
      </c>
      <c r="AQ25">
        <v>8.739866199999998</v>
      </c>
      <c r="AR25">
        <v>0.39099540271739136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467.58150624821417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5.7699679257344565</v>
      </c>
      <c r="L26">
        <v>240.49458495947161</v>
      </c>
      <c r="M26">
        <v>27.16122757062147</v>
      </c>
      <c r="N26">
        <v>34.861917407374818</v>
      </c>
      <c r="O26">
        <v>0</v>
      </c>
      <c r="P26">
        <v>41.118840220862552</v>
      </c>
      <c r="Q26">
        <v>3.8487689848121507</v>
      </c>
      <c r="R26">
        <v>12.511389551612904</v>
      </c>
      <c r="S26">
        <v>4.8106250812215716</v>
      </c>
      <c r="T26">
        <v>0</v>
      </c>
      <c r="U26">
        <v>24.719799962269768</v>
      </c>
      <c r="V26">
        <v>6.1174846888567291</v>
      </c>
      <c r="W26">
        <v>10.27212825575142</v>
      </c>
      <c r="X26">
        <v>43.288467875626459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4.8632933761496497</v>
      </c>
      <c r="AF26">
        <v>2.6772458772819476</v>
      </c>
      <c r="AG26">
        <v>10.780223963600001</v>
      </c>
      <c r="AH26">
        <v>13.807274434720171</v>
      </c>
      <c r="AI26">
        <v>0</v>
      </c>
      <c r="AJ26">
        <v>0</v>
      </c>
      <c r="AK26">
        <v>16.103783800000002</v>
      </c>
      <c r="AL26">
        <v>0</v>
      </c>
      <c r="AM26">
        <v>0</v>
      </c>
      <c r="AN26">
        <v>0.84654099999999999</v>
      </c>
      <c r="AO26">
        <v>0</v>
      </c>
      <c r="AP26">
        <v>2.0793774658657829</v>
      </c>
      <c r="AQ26">
        <v>8.739866199999998</v>
      </c>
      <c r="AR26">
        <v>0.39099540271739136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515.26380400455082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5.540017743356823</v>
      </c>
      <c r="L27">
        <v>307.83957595412124</v>
      </c>
      <c r="M27">
        <v>27.16122757062147</v>
      </c>
      <c r="N27">
        <v>34.861917407374818</v>
      </c>
      <c r="O27">
        <v>0</v>
      </c>
      <c r="P27">
        <v>41.118840220862552</v>
      </c>
      <c r="Q27">
        <v>3.8518479581294183</v>
      </c>
      <c r="R27">
        <v>10.356956769185183</v>
      </c>
      <c r="S27">
        <v>4.2620490921914351</v>
      </c>
      <c r="T27">
        <v>0</v>
      </c>
      <c r="U27">
        <v>24.719799962269768</v>
      </c>
      <c r="V27">
        <v>5.9289849632505174</v>
      </c>
      <c r="W27">
        <v>10.27212825575142</v>
      </c>
      <c r="X27">
        <v>43.288467875626459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4.8632933761496497</v>
      </c>
      <c r="AF27">
        <v>2.6772458772819476</v>
      </c>
      <c r="AG27">
        <v>10.843266148000003</v>
      </c>
      <c r="AH27">
        <v>20.878611217360085</v>
      </c>
      <c r="AI27">
        <v>0</v>
      </c>
      <c r="AJ27">
        <v>0</v>
      </c>
      <c r="AK27">
        <v>16.103783800000002</v>
      </c>
      <c r="AL27">
        <v>0</v>
      </c>
      <c r="AM27">
        <v>0</v>
      </c>
      <c r="AN27">
        <v>0.84654099999999999</v>
      </c>
      <c r="AO27">
        <v>0</v>
      </c>
      <c r="AP27">
        <v>2.0793774658657829</v>
      </c>
      <c r="AQ27">
        <v>8.739866199999998</v>
      </c>
      <c r="AR27">
        <v>0.39099540271739136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586.624794260116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8.9498869669437084</v>
      </c>
      <c r="L28">
        <v>369.17400160759104</v>
      </c>
      <c r="M28">
        <v>27.16122757062147</v>
      </c>
      <c r="N28">
        <v>34.861917407374818</v>
      </c>
      <c r="O28">
        <v>0</v>
      </c>
      <c r="P28">
        <v>41.118840220862552</v>
      </c>
      <c r="Q28">
        <v>6.4402577227251063</v>
      </c>
      <c r="R28">
        <v>12.516708397156167</v>
      </c>
      <c r="S28">
        <v>7.7891642394643563</v>
      </c>
      <c r="T28">
        <v>0</v>
      </c>
      <c r="U28">
        <v>24.719799962269768</v>
      </c>
      <c r="V28">
        <v>6.1206936409227684</v>
      </c>
      <c r="W28">
        <v>10.27212825575142</v>
      </c>
      <c r="X28">
        <v>43.288467875626459</v>
      </c>
      <c r="Y28">
        <v>0</v>
      </c>
      <c r="Z28">
        <v>0</v>
      </c>
      <c r="AA28">
        <v>1.9349347333333333</v>
      </c>
      <c r="AB28">
        <v>0.98364499999999988</v>
      </c>
      <c r="AC28">
        <v>0</v>
      </c>
      <c r="AD28">
        <v>0</v>
      </c>
      <c r="AE28">
        <v>4.8632933761496497</v>
      </c>
      <c r="AF28">
        <v>5.3544920613590259</v>
      </c>
      <c r="AG28">
        <v>10.843266148000003</v>
      </c>
      <c r="AH28">
        <v>27.614548562639921</v>
      </c>
      <c r="AI28">
        <v>0</v>
      </c>
      <c r="AJ28">
        <v>0</v>
      </c>
      <c r="AK28">
        <v>16.103783800000002</v>
      </c>
      <c r="AL28">
        <v>0</v>
      </c>
      <c r="AM28">
        <v>0</v>
      </c>
      <c r="AN28">
        <v>0.84654099999999999</v>
      </c>
      <c r="AO28">
        <v>0</v>
      </c>
      <c r="AP28">
        <v>2.0793774658657829</v>
      </c>
      <c r="AQ28">
        <v>8.739866199999998</v>
      </c>
      <c r="AR28">
        <v>0.39099540271739136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672.16783761737486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8.9399826091351873</v>
      </c>
      <c r="L29">
        <v>371.00864488218861</v>
      </c>
      <c r="M29">
        <v>27.16122757062147</v>
      </c>
      <c r="N29">
        <v>34.861917407374818</v>
      </c>
      <c r="O29">
        <v>0</v>
      </c>
      <c r="P29">
        <v>41.118840220862552</v>
      </c>
      <c r="Q29">
        <v>6.4402577227251063</v>
      </c>
      <c r="R29">
        <v>12.516708397156167</v>
      </c>
      <c r="S29">
        <v>7.7891642394643563</v>
      </c>
      <c r="T29">
        <v>0</v>
      </c>
      <c r="U29">
        <v>24.719799962269768</v>
      </c>
      <c r="V29">
        <v>6.1206936409227684</v>
      </c>
      <c r="W29">
        <v>10.27212825575142</v>
      </c>
      <c r="X29">
        <v>43.288467875626459</v>
      </c>
      <c r="Y29">
        <v>0</v>
      </c>
      <c r="Z29">
        <v>0.32467499999999999</v>
      </c>
      <c r="AA29">
        <v>4.1435579725738396</v>
      </c>
      <c r="AB29">
        <v>1.9672899999999998</v>
      </c>
      <c r="AC29">
        <v>0</v>
      </c>
      <c r="AD29">
        <v>2.5343409000000001</v>
      </c>
      <c r="AE29">
        <v>4.8632933761496497</v>
      </c>
      <c r="AF29">
        <v>8.0317379386409726</v>
      </c>
      <c r="AG29">
        <v>10.906308639200001</v>
      </c>
      <c r="AH29">
        <v>27.614548562639921</v>
      </c>
      <c r="AI29">
        <v>0</v>
      </c>
      <c r="AJ29">
        <v>0</v>
      </c>
      <c r="AK29">
        <v>16.103783800000002</v>
      </c>
      <c r="AL29">
        <v>0</v>
      </c>
      <c r="AM29">
        <v>1.5580936309077271</v>
      </c>
      <c r="AN29">
        <v>0.84654099999999999</v>
      </c>
      <c r="AO29">
        <v>0</v>
      </c>
      <c r="AP29">
        <v>2.0793774658657829</v>
      </c>
      <c r="AQ29">
        <v>13.109799299999997</v>
      </c>
      <c r="AR29">
        <v>0.65165879999999998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688.97283917007644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8.9498737063622009</v>
      </c>
      <c r="L30">
        <v>371.00864488218861</v>
      </c>
      <c r="M30">
        <v>27.16122757062147</v>
      </c>
      <c r="N30">
        <v>34.861917407374818</v>
      </c>
      <c r="O30">
        <v>0</v>
      </c>
      <c r="P30">
        <v>41.118840220862552</v>
      </c>
      <c r="Q30">
        <v>6.4402577227251063</v>
      </c>
      <c r="R30">
        <v>12.516708397156167</v>
      </c>
      <c r="S30">
        <v>7.7891642394643563</v>
      </c>
      <c r="T30">
        <v>0</v>
      </c>
      <c r="U30">
        <v>24.719799962269768</v>
      </c>
      <c r="V30">
        <v>6.1206936409227684</v>
      </c>
      <c r="W30">
        <v>10.27212825575142</v>
      </c>
      <c r="X30">
        <v>43.288467875626459</v>
      </c>
      <c r="Y30">
        <v>0</v>
      </c>
      <c r="Z30">
        <v>3.8493467386363638</v>
      </c>
      <c r="AA30">
        <v>8.2917782544303797</v>
      </c>
      <c r="AB30">
        <v>11.662094984996248</v>
      </c>
      <c r="AC30">
        <v>0</v>
      </c>
      <c r="AD30">
        <v>4.6787832000000007</v>
      </c>
      <c r="AE30">
        <v>9.7265864455183166</v>
      </c>
      <c r="AF30">
        <v>11.500517710446248</v>
      </c>
      <c r="AG30">
        <v>10.906308639200001</v>
      </c>
      <c r="AH30">
        <v>27.614548562639921</v>
      </c>
      <c r="AI30">
        <v>0</v>
      </c>
      <c r="AJ30">
        <v>0</v>
      </c>
      <c r="AK30">
        <v>16.103783800000002</v>
      </c>
      <c r="AL30">
        <v>0</v>
      </c>
      <c r="AM30">
        <v>2.3607479999999996</v>
      </c>
      <c r="AN30">
        <v>0.84654099999999999</v>
      </c>
      <c r="AO30">
        <v>0</v>
      </c>
      <c r="AP30">
        <v>2.0793774658657829</v>
      </c>
      <c r="AQ30">
        <v>13.109799299999997</v>
      </c>
      <c r="AR30">
        <v>7.8199056000000011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724.79784358305892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8.9498737063622009</v>
      </c>
      <c r="L31">
        <v>371.00864488218861</v>
      </c>
      <c r="M31">
        <v>27.16122757062147</v>
      </c>
      <c r="N31">
        <v>34.861917407374818</v>
      </c>
      <c r="O31">
        <v>0</v>
      </c>
      <c r="P31">
        <v>40.451265500568837</v>
      </c>
      <c r="Q31">
        <v>6.4402577227251063</v>
      </c>
      <c r="R31">
        <v>12.516708397156167</v>
      </c>
      <c r="S31">
        <v>7.7891642394643563</v>
      </c>
      <c r="T31">
        <v>0</v>
      </c>
      <c r="U31">
        <v>24.719799962269768</v>
      </c>
      <c r="V31">
        <v>6.1206936409227684</v>
      </c>
      <c r="W31">
        <v>10.27212825575142</v>
      </c>
      <c r="X31">
        <v>43.288467875626459</v>
      </c>
      <c r="Y31">
        <v>0</v>
      </c>
      <c r="Z31">
        <v>3.8493467386363638</v>
      </c>
      <c r="AA31">
        <v>8.2917782544303797</v>
      </c>
      <c r="AB31">
        <v>11.662094984996248</v>
      </c>
      <c r="AC31">
        <v>0</v>
      </c>
      <c r="AD31">
        <v>5.3930773542013632</v>
      </c>
      <c r="AE31">
        <v>9.7265864455183166</v>
      </c>
      <c r="AF31">
        <v>11.500517710446248</v>
      </c>
      <c r="AG31">
        <v>10.969350823600003</v>
      </c>
      <c r="AH31">
        <v>27.614548562639921</v>
      </c>
      <c r="AI31">
        <v>0</v>
      </c>
      <c r="AJ31">
        <v>0</v>
      </c>
      <c r="AK31">
        <v>16.103783800000002</v>
      </c>
      <c r="AL31">
        <v>0</v>
      </c>
      <c r="AM31">
        <v>2.3607479999999996</v>
      </c>
      <c r="AN31">
        <v>0.84654099999999999</v>
      </c>
      <c r="AO31">
        <v>0</v>
      </c>
      <c r="AP31">
        <v>0</v>
      </c>
      <c r="AQ31">
        <v>13.109799299999997</v>
      </c>
      <c r="AR31">
        <v>7.8199056000000011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722.82822773550083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8.9498737063622009</v>
      </c>
      <c r="L32">
        <v>371.00864488218861</v>
      </c>
      <c r="M32">
        <v>27.16122757062147</v>
      </c>
      <c r="N32">
        <v>34.861917407374818</v>
      </c>
      <c r="O32">
        <v>0</v>
      </c>
      <c r="P32">
        <v>40.451265500568837</v>
      </c>
      <c r="Q32">
        <v>6.4402577227251063</v>
      </c>
      <c r="R32">
        <v>12.516708397156167</v>
      </c>
      <c r="S32">
        <v>7.7891642394643563</v>
      </c>
      <c r="T32">
        <v>0</v>
      </c>
      <c r="U32">
        <v>24.719799962269768</v>
      </c>
      <c r="V32">
        <v>6.1206936409227684</v>
      </c>
      <c r="W32">
        <v>10.27212825575142</v>
      </c>
      <c r="X32">
        <v>43.288467875626459</v>
      </c>
      <c r="Y32">
        <v>0</v>
      </c>
      <c r="Z32">
        <v>3.8493467386363638</v>
      </c>
      <c r="AA32">
        <v>8.2917782544303797</v>
      </c>
      <c r="AB32">
        <v>11.662094984996248</v>
      </c>
      <c r="AC32">
        <v>0</v>
      </c>
      <c r="AD32">
        <v>5.3930773542013632</v>
      </c>
      <c r="AE32">
        <v>9.7265864455183166</v>
      </c>
      <c r="AF32">
        <v>11.500517710446248</v>
      </c>
      <c r="AG32">
        <v>10.969350823600003</v>
      </c>
      <c r="AH32">
        <v>27.614548562639921</v>
      </c>
      <c r="AI32">
        <v>0</v>
      </c>
      <c r="AJ32">
        <v>0</v>
      </c>
      <c r="AK32">
        <v>16.103783800000002</v>
      </c>
      <c r="AL32">
        <v>0</v>
      </c>
      <c r="AM32">
        <v>2.3607479999999996</v>
      </c>
      <c r="AN32">
        <v>0.84654099999999999</v>
      </c>
      <c r="AO32">
        <v>0</v>
      </c>
      <c r="AP32">
        <v>0</v>
      </c>
      <c r="AQ32">
        <v>13.109799299999997</v>
      </c>
      <c r="AR32">
        <v>0.65165879999999998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715.65998093550081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8.9498737063622009</v>
      </c>
      <c r="L33">
        <v>371.00864488218861</v>
      </c>
      <c r="M33">
        <v>27.16122757062147</v>
      </c>
      <c r="N33">
        <v>34.861917407374818</v>
      </c>
      <c r="O33">
        <v>0</v>
      </c>
      <c r="P33">
        <v>40.450527675388706</v>
      </c>
      <c r="Q33">
        <v>6.4402577227251063</v>
      </c>
      <c r="R33">
        <v>12.516708397156167</v>
      </c>
      <c r="S33">
        <v>7.7891642394643563</v>
      </c>
      <c r="T33">
        <v>0</v>
      </c>
      <c r="U33">
        <v>24.719799962269768</v>
      </c>
      <c r="V33">
        <v>6.1206936409227684</v>
      </c>
      <c r="W33">
        <v>10.27212825575142</v>
      </c>
      <c r="X33">
        <v>43.288467875626459</v>
      </c>
      <c r="Y33">
        <v>0</v>
      </c>
      <c r="Z33">
        <v>3.8493467386363638</v>
      </c>
      <c r="AA33">
        <v>8.2917782544303797</v>
      </c>
      <c r="AB33">
        <v>11.662094984996248</v>
      </c>
      <c r="AC33">
        <v>0</v>
      </c>
      <c r="AD33">
        <v>8.0896161847085537</v>
      </c>
      <c r="AE33">
        <v>9.7265864455183166</v>
      </c>
      <c r="AF33">
        <v>11.500517710446248</v>
      </c>
      <c r="AG33">
        <v>11.032393008000001</v>
      </c>
      <c r="AH33">
        <v>27.614548562639921</v>
      </c>
      <c r="AI33">
        <v>0</v>
      </c>
      <c r="AJ33">
        <v>0</v>
      </c>
      <c r="AK33">
        <v>16.103783800000002</v>
      </c>
      <c r="AL33">
        <v>0</v>
      </c>
      <c r="AM33">
        <v>2.3607479999999996</v>
      </c>
      <c r="AN33">
        <v>0.84654099999999999</v>
      </c>
      <c r="AO33">
        <v>0</v>
      </c>
      <c r="AP33">
        <v>0</v>
      </c>
      <c r="AQ33">
        <v>13.109799299999997</v>
      </c>
      <c r="AR33">
        <v>0.39099540271739136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718.15816072794519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8.9498737063622009</v>
      </c>
      <c r="L34">
        <v>371.00864488218861</v>
      </c>
      <c r="M34">
        <v>27.16122757062147</v>
      </c>
      <c r="N34">
        <v>34.861917407374818</v>
      </c>
      <c r="O34">
        <v>0</v>
      </c>
      <c r="P34">
        <v>40.450527675388706</v>
      </c>
      <c r="Q34">
        <v>6.4402577227251063</v>
      </c>
      <c r="R34">
        <v>12.516708397156167</v>
      </c>
      <c r="S34">
        <v>7.7891642394643563</v>
      </c>
      <c r="T34">
        <v>0</v>
      </c>
      <c r="U34">
        <v>24.719799962269768</v>
      </c>
      <c r="V34">
        <v>6.1206936409227684</v>
      </c>
      <c r="W34">
        <v>10.27212825575142</v>
      </c>
      <c r="X34">
        <v>43.288467875626459</v>
      </c>
      <c r="Y34">
        <v>0</v>
      </c>
      <c r="Z34">
        <v>3.8493467386363638</v>
      </c>
      <c r="AA34">
        <v>4.1458889738396625</v>
      </c>
      <c r="AB34">
        <v>7.7747300922730673</v>
      </c>
      <c r="AC34">
        <v>0</v>
      </c>
      <c r="AD34">
        <v>8.0896161847085537</v>
      </c>
      <c r="AE34">
        <v>9.7265864455183166</v>
      </c>
      <c r="AF34">
        <v>11.500517710446248</v>
      </c>
      <c r="AG34">
        <v>11.032393008000001</v>
      </c>
      <c r="AH34">
        <v>27.614548562639921</v>
      </c>
      <c r="AI34">
        <v>0</v>
      </c>
      <c r="AJ34">
        <v>0</v>
      </c>
      <c r="AK34">
        <v>16.103783800000002</v>
      </c>
      <c r="AL34">
        <v>0</v>
      </c>
      <c r="AM34">
        <v>2.3607479999999996</v>
      </c>
      <c r="AN34">
        <v>0.84654099999999999</v>
      </c>
      <c r="AO34">
        <v>0</v>
      </c>
      <c r="AP34">
        <v>0</v>
      </c>
      <c r="AQ34">
        <v>13.109799299999997</v>
      </c>
      <c r="AR34">
        <v>0.39099540271739136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710.12490655463137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8.9498737063622009</v>
      </c>
      <c r="L35">
        <v>371.00864488218861</v>
      </c>
      <c r="M35">
        <v>27.16122757062147</v>
      </c>
      <c r="N35">
        <v>34.861917407374818</v>
      </c>
      <c r="O35">
        <v>0</v>
      </c>
      <c r="P35">
        <v>40.450527675388706</v>
      </c>
      <c r="Q35">
        <v>6.4402577227251063</v>
      </c>
      <c r="R35">
        <v>12.516708397156167</v>
      </c>
      <c r="S35">
        <v>7.7891642394643563</v>
      </c>
      <c r="T35">
        <v>0</v>
      </c>
      <c r="U35">
        <v>24.719799962269768</v>
      </c>
      <c r="V35">
        <v>6.1206936409227684</v>
      </c>
      <c r="W35">
        <v>10.27212825575142</v>
      </c>
      <c r="X35">
        <v>43.288467875626459</v>
      </c>
      <c r="Y35">
        <v>0</v>
      </c>
      <c r="Z35">
        <v>3.8493467386363638</v>
      </c>
      <c r="AA35">
        <v>4.1458889738396625</v>
      </c>
      <c r="AB35">
        <v>7.7747300922730673</v>
      </c>
      <c r="AC35">
        <v>0</v>
      </c>
      <c r="AD35">
        <v>5.3930773542013632</v>
      </c>
      <c r="AE35">
        <v>9.7265864455183166</v>
      </c>
      <c r="AF35">
        <v>11.500517710446248</v>
      </c>
      <c r="AG35">
        <v>11.0954351924</v>
      </c>
      <c r="AH35">
        <v>27.614548562639921</v>
      </c>
      <c r="AI35">
        <v>0</v>
      </c>
      <c r="AJ35">
        <v>0</v>
      </c>
      <c r="AK35">
        <v>16.103783800000002</v>
      </c>
      <c r="AL35">
        <v>0</v>
      </c>
      <c r="AM35">
        <v>2.3607479999999996</v>
      </c>
      <c r="AN35">
        <v>0.84654099999999999</v>
      </c>
      <c r="AO35">
        <v>0</v>
      </c>
      <c r="AP35">
        <v>0</v>
      </c>
      <c r="AQ35">
        <v>13.109799299999997</v>
      </c>
      <c r="AR35">
        <v>0.39099540271739136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707.49140990852425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8.9498737063622009</v>
      </c>
      <c r="L36">
        <v>371.00864488218861</v>
      </c>
      <c r="M36">
        <v>27.16122757062147</v>
      </c>
      <c r="N36">
        <v>34.861917407374818</v>
      </c>
      <c r="O36">
        <v>0</v>
      </c>
      <c r="P36">
        <v>40.450527675388706</v>
      </c>
      <c r="Q36">
        <v>6.4402577227251063</v>
      </c>
      <c r="R36">
        <v>12.516708397156167</v>
      </c>
      <c r="S36">
        <v>7.7891642394643563</v>
      </c>
      <c r="T36">
        <v>0</v>
      </c>
      <c r="U36">
        <v>24.719799962269768</v>
      </c>
      <c r="V36">
        <v>6.1206936409227684</v>
      </c>
      <c r="W36">
        <v>10.27212825575142</v>
      </c>
      <c r="X36">
        <v>43.288467875626459</v>
      </c>
      <c r="Y36">
        <v>0</v>
      </c>
      <c r="Z36">
        <v>0</v>
      </c>
      <c r="AA36">
        <v>2.5643713333333333</v>
      </c>
      <c r="AB36">
        <v>0.98364499999999988</v>
      </c>
      <c r="AC36">
        <v>0</v>
      </c>
      <c r="AD36">
        <v>4.6787832000000007</v>
      </c>
      <c r="AE36">
        <v>9.7265864455183166</v>
      </c>
      <c r="AF36">
        <v>8.0317379386409726</v>
      </c>
      <c r="AG36">
        <v>11.0954351924</v>
      </c>
      <c r="AH36">
        <v>27.614548562639921</v>
      </c>
      <c r="AI36">
        <v>0</v>
      </c>
      <c r="AJ36">
        <v>0</v>
      </c>
      <c r="AK36">
        <v>16.103783800000002</v>
      </c>
      <c r="AL36">
        <v>0</v>
      </c>
      <c r="AM36">
        <v>1.5580936309077271</v>
      </c>
      <c r="AN36">
        <v>0.84654099999999999</v>
      </c>
      <c r="AO36">
        <v>0</v>
      </c>
      <c r="AP36">
        <v>0</v>
      </c>
      <c r="AQ36">
        <v>13.109799299999997</v>
      </c>
      <c r="AR36">
        <v>0.39099540271739136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690.28373214200963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8.9498737063622009</v>
      </c>
      <c r="L37">
        <v>371.00864488218861</v>
      </c>
      <c r="M37">
        <v>27.16122757062147</v>
      </c>
      <c r="N37">
        <v>34.861917407374818</v>
      </c>
      <c r="O37">
        <v>0</v>
      </c>
      <c r="P37">
        <v>40.450527675388706</v>
      </c>
      <c r="Q37">
        <v>6.4402577227251063</v>
      </c>
      <c r="R37">
        <v>12.516708397156167</v>
      </c>
      <c r="S37">
        <v>7.7891642394643563</v>
      </c>
      <c r="T37">
        <v>0</v>
      </c>
      <c r="U37">
        <v>24.719799962269768</v>
      </c>
      <c r="V37">
        <v>6.1206936409227684</v>
      </c>
      <c r="W37">
        <v>10.27212825575142</v>
      </c>
      <c r="X37">
        <v>43.288467875626459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2.5343409000000001</v>
      </c>
      <c r="AE37">
        <v>9.7265864455183166</v>
      </c>
      <c r="AF37">
        <v>8.0317379386409726</v>
      </c>
      <c r="AG37">
        <v>11.158477376800001</v>
      </c>
      <c r="AH37">
        <v>20.682961520000003</v>
      </c>
      <c r="AI37">
        <v>0</v>
      </c>
      <c r="AJ37">
        <v>0</v>
      </c>
      <c r="AK37">
        <v>16.103783800000002</v>
      </c>
      <c r="AL37">
        <v>0</v>
      </c>
      <c r="AM37">
        <v>0</v>
      </c>
      <c r="AN37">
        <v>0.84654099999999999</v>
      </c>
      <c r="AO37">
        <v>0</v>
      </c>
      <c r="AP37">
        <v>0</v>
      </c>
      <c r="AQ37">
        <v>8.739866199999998</v>
      </c>
      <c r="AR37">
        <v>0.39099540271739136</v>
      </c>
      <c r="AS37">
        <v>1.3895607772821887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673.18426269681083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8.9498737063622009</v>
      </c>
      <c r="L38">
        <v>371.00864488218861</v>
      </c>
      <c r="M38">
        <v>27.16122757062147</v>
      </c>
      <c r="N38">
        <v>34.861917407374818</v>
      </c>
      <c r="O38">
        <v>0</v>
      </c>
      <c r="P38">
        <v>40.450527675388706</v>
      </c>
      <c r="Q38">
        <v>6.4402577227251063</v>
      </c>
      <c r="R38">
        <v>12.516708397156167</v>
      </c>
      <c r="S38">
        <v>7.7891642394643563</v>
      </c>
      <c r="T38">
        <v>0</v>
      </c>
      <c r="U38">
        <v>24.719799962269768</v>
      </c>
      <c r="V38">
        <v>6.1206936409227684</v>
      </c>
      <c r="W38">
        <v>10.27212825575142</v>
      </c>
      <c r="X38">
        <v>43.288467875626459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9.7265864455183166</v>
      </c>
      <c r="AF38">
        <v>5.3544920613590259</v>
      </c>
      <c r="AG38">
        <v>11.158477376800001</v>
      </c>
      <c r="AH38">
        <v>12.856976080000003</v>
      </c>
      <c r="AI38">
        <v>0</v>
      </c>
      <c r="AJ38">
        <v>0</v>
      </c>
      <c r="AK38">
        <v>16.103783800000002</v>
      </c>
      <c r="AL38">
        <v>0</v>
      </c>
      <c r="AM38">
        <v>0</v>
      </c>
      <c r="AN38">
        <v>0.84654099999999999</v>
      </c>
      <c r="AO38">
        <v>0</v>
      </c>
      <c r="AP38">
        <v>0</v>
      </c>
      <c r="AQ38">
        <v>8.739866199999998</v>
      </c>
      <c r="AR38">
        <v>7.8199056000000011</v>
      </c>
      <c r="AS38">
        <v>1.3895607772821887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667.5756006768114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8.9498737063622009</v>
      </c>
      <c r="L39">
        <v>371.00864488218861</v>
      </c>
      <c r="M39">
        <v>27.16122757062147</v>
      </c>
      <c r="N39">
        <v>34.861917407374818</v>
      </c>
      <c r="O39">
        <v>0</v>
      </c>
      <c r="P39">
        <v>40.450527675388706</v>
      </c>
      <c r="Q39">
        <v>6.4402577227251063</v>
      </c>
      <c r="R39">
        <v>12.516708397156167</v>
      </c>
      <c r="S39">
        <v>7.7891642394643563</v>
      </c>
      <c r="T39">
        <v>0</v>
      </c>
      <c r="U39">
        <v>24.719799962269768</v>
      </c>
      <c r="V39">
        <v>6.1206936409227684</v>
      </c>
      <c r="W39">
        <v>10.27212825575142</v>
      </c>
      <c r="X39">
        <v>43.288467875626459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4.8632933761496497</v>
      </c>
      <c r="AF39">
        <v>5.3544920613590259</v>
      </c>
      <c r="AG39">
        <v>11.221519868</v>
      </c>
      <c r="AH39">
        <v>12.856976080000003</v>
      </c>
      <c r="AI39">
        <v>0</v>
      </c>
      <c r="AJ39">
        <v>0</v>
      </c>
      <c r="AK39">
        <v>16.103783800000002</v>
      </c>
      <c r="AL39">
        <v>0</v>
      </c>
      <c r="AM39">
        <v>0</v>
      </c>
      <c r="AN39">
        <v>0.84654099999999999</v>
      </c>
      <c r="AO39">
        <v>0</v>
      </c>
      <c r="AP39">
        <v>0</v>
      </c>
      <c r="AQ39">
        <v>8.739866199999998</v>
      </c>
      <c r="AR39">
        <v>7.8199056000000011</v>
      </c>
      <c r="AS39">
        <v>1.3895607772821887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662.77535009864266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8.9498737063622009</v>
      </c>
      <c r="L40">
        <v>371.00864488218861</v>
      </c>
      <c r="M40">
        <v>27.16122757062147</v>
      </c>
      <c r="N40">
        <v>34.861917407374818</v>
      </c>
      <c r="O40">
        <v>0</v>
      </c>
      <c r="P40">
        <v>40.450527675388706</v>
      </c>
      <c r="Q40">
        <v>6.4402577227251063</v>
      </c>
      <c r="R40">
        <v>12.516708397156167</v>
      </c>
      <c r="S40">
        <v>7.7891642394643563</v>
      </c>
      <c r="T40">
        <v>0</v>
      </c>
      <c r="U40">
        <v>24.719799962269768</v>
      </c>
      <c r="V40">
        <v>6.1206936409227684</v>
      </c>
      <c r="W40">
        <v>10.27212825575142</v>
      </c>
      <c r="X40">
        <v>43.288467875626459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4.8632933761496497</v>
      </c>
      <c r="AF40">
        <v>5.3544920613590259</v>
      </c>
      <c r="AG40">
        <v>11.221519868</v>
      </c>
      <c r="AH40">
        <v>6.1489885600000003</v>
      </c>
      <c r="AI40">
        <v>0</v>
      </c>
      <c r="AJ40">
        <v>0</v>
      </c>
      <c r="AK40">
        <v>16.103783800000002</v>
      </c>
      <c r="AL40">
        <v>0</v>
      </c>
      <c r="AM40">
        <v>0</v>
      </c>
      <c r="AN40">
        <v>0.84654099999999999</v>
      </c>
      <c r="AO40">
        <v>0</v>
      </c>
      <c r="AP40">
        <v>0</v>
      </c>
      <c r="AQ40">
        <v>8.739866199999998</v>
      </c>
      <c r="AR40">
        <v>7.8199056000000011</v>
      </c>
      <c r="AS40">
        <v>1.3895607772821887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656.0673625786427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8.9498737063622009</v>
      </c>
      <c r="L41">
        <v>371.00864488218861</v>
      </c>
      <c r="M41">
        <v>27.16122757062147</v>
      </c>
      <c r="N41">
        <v>34.861917407374818</v>
      </c>
      <c r="O41">
        <v>0</v>
      </c>
      <c r="P41">
        <v>40.450527675388706</v>
      </c>
      <c r="Q41">
        <v>6.4402577227251063</v>
      </c>
      <c r="R41">
        <v>12.516708397156167</v>
      </c>
      <c r="S41">
        <v>7.7891642394643563</v>
      </c>
      <c r="T41">
        <v>0</v>
      </c>
      <c r="U41">
        <v>24.719799962269768</v>
      </c>
      <c r="V41">
        <v>6.1206936409227684</v>
      </c>
      <c r="W41">
        <v>10.27212825575142</v>
      </c>
      <c r="X41">
        <v>43.288467875626459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4.8632933761496497</v>
      </c>
      <c r="AF41">
        <v>5.3544920613590259</v>
      </c>
      <c r="AG41">
        <v>11.284562052400002</v>
      </c>
      <c r="AH41">
        <v>6.1489885600000003</v>
      </c>
      <c r="AI41">
        <v>0</v>
      </c>
      <c r="AJ41">
        <v>0</v>
      </c>
      <c r="AK41">
        <v>16.103783800000002</v>
      </c>
      <c r="AL41">
        <v>0</v>
      </c>
      <c r="AM41">
        <v>0</v>
      </c>
      <c r="AN41">
        <v>0.84654099999999999</v>
      </c>
      <c r="AO41">
        <v>0</v>
      </c>
      <c r="AP41">
        <v>0</v>
      </c>
      <c r="AQ41">
        <v>8.739866199999998</v>
      </c>
      <c r="AR41">
        <v>0.65165879999999998</v>
      </c>
      <c r="AS41">
        <v>1.3895607772821887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648.96215796304273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8.9498737063622009</v>
      </c>
      <c r="L42">
        <v>371.00864488218861</v>
      </c>
      <c r="M42">
        <v>27.16122757062147</v>
      </c>
      <c r="N42">
        <v>34.861917407374818</v>
      </c>
      <c r="O42">
        <v>0</v>
      </c>
      <c r="P42">
        <v>40.450527675388706</v>
      </c>
      <c r="Q42">
        <v>6.4402577227251063</v>
      </c>
      <c r="R42">
        <v>12.516708397156167</v>
      </c>
      <c r="S42">
        <v>7.7891642394643563</v>
      </c>
      <c r="T42">
        <v>0</v>
      </c>
      <c r="U42">
        <v>24.719799962269768</v>
      </c>
      <c r="V42">
        <v>6.1206936409227684</v>
      </c>
      <c r="W42">
        <v>10.27212825575142</v>
      </c>
      <c r="X42">
        <v>43.288467875626459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4.8632933761496497</v>
      </c>
      <c r="AF42">
        <v>5.3544920613590259</v>
      </c>
      <c r="AG42">
        <v>11.284562052400002</v>
      </c>
      <c r="AH42">
        <v>0</v>
      </c>
      <c r="AI42">
        <v>0</v>
      </c>
      <c r="AJ42">
        <v>0</v>
      </c>
      <c r="AK42">
        <v>16.103783800000002</v>
      </c>
      <c r="AL42">
        <v>0</v>
      </c>
      <c r="AM42">
        <v>0</v>
      </c>
      <c r="AN42">
        <v>0.84654099999999999</v>
      </c>
      <c r="AO42">
        <v>0</v>
      </c>
      <c r="AP42">
        <v>0</v>
      </c>
      <c r="AQ42">
        <v>8.739866199999998</v>
      </c>
      <c r="AR42">
        <v>0.45616109864130439</v>
      </c>
      <c r="AS42">
        <v>1.3895607772821887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642.61767170168412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8.9498737063622009</v>
      </c>
      <c r="L43">
        <v>371.00864488218861</v>
      </c>
      <c r="M43">
        <v>27.16122757062147</v>
      </c>
      <c r="N43">
        <v>34.861917407374818</v>
      </c>
      <c r="O43">
        <v>0</v>
      </c>
      <c r="P43">
        <v>40.450527675388706</v>
      </c>
      <c r="Q43">
        <v>6.4402577227251063</v>
      </c>
      <c r="R43">
        <v>12.516708397156167</v>
      </c>
      <c r="S43">
        <v>7.7891642394643563</v>
      </c>
      <c r="T43">
        <v>0</v>
      </c>
      <c r="U43">
        <v>24.719799962269768</v>
      </c>
      <c r="V43">
        <v>6.1206936409227684</v>
      </c>
      <c r="W43">
        <v>10.27212825575142</v>
      </c>
      <c r="X43">
        <v>43.288467875626459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4.8632933761496497</v>
      </c>
      <c r="AF43">
        <v>2.6772458772819476</v>
      </c>
      <c r="AG43">
        <v>11.347604236800001</v>
      </c>
      <c r="AH43">
        <v>0</v>
      </c>
      <c r="AI43">
        <v>0</v>
      </c>
      <c r="AJ43">
        <v>0</v>
      </c>
      <c r="AK43">
        <v>16.103783800000002</v>
      </c>
      <c r="AL43">
        <v>0</v>
      </c>
      <c r="AM43">
        <v>0</v>
      </c>
      <c r="AN43">
        <v>0.84654099999999999</v>
      </c>
      <c r="AO43">
        <v>0</v>
      </c>
      <c r="AP43">
        <v>0</v>
      </c>
      <c r="AQ43">
        <v>8.739866199999998</v>
      </c>
      <c r="AR43">
        <v>0.39099540271739136</v>
      </c>
      <c r="AS43">
        <v>1.3895607772821887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639.93830200608306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8.9498737063622009</v>
      </c>
      <c r="L44">
        <v>371.00864488218861</v>
      </c>
      <c r="M44">
        <v>27.16122757062147</v>
      </c>
      <c r="N44">
        <v>34.861917407374818</v>
      </c>
      <c r="O44">
        <v>0</v>
      </c>
      <c r="P44">
        <v>40.450527675388706</v>
      </c>
      <c r="Q44">
        <v>6.4402577227251063</v>
      </c>
      <c r="R44">
        <v>12.516708397156167</v>
      </c>
      <c r="S44">
        <v>7.7891642394643563</v>
      </c>
      <c r="T44">
        <v>0</v>
      </c>
      <c r="U44">
        <v>24.719799962269768</v>
      </c>
      <c r="V44">
        <v>6.1206936409227684</v>
      </c>
      <c r="W44">
        <v>10.27212825575142</v>
      </c>
      <c r="X44">
        <v>43.288467875626459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2.6772458772819476</v>
      </c>
      <c r="AG44">
        <v>11.347604236800001</v>
      </c>
      <c r="AH44">
        <v>0</v>
      </c>
      <c r="AI44">
        <v>0</v>
      </c>
      <c r="AJ44">
        <v>0</v>
      </c>
      <c r="AK44">
        <v>16.103783800000002</v>
      </c>
      <c r="AL44">
        <v>0</v>
      </c>
      <c r="AM44">
        <v>0</v>
      </c>
      <c r="AN44">
        <v>0.84654099999999999</v>
      </c>
      <c r="AO44">
        <v>0</v>
      </c>
      <c r="AP44">
        <v>0</v>
      </c>
      <c r="AQ44">
        <v>8.739866199999998</v>
      </c>
      <c r="AR44">
        <v>0.39099540271739136</v>
      </c>
      <c r="AS44">
        <v>1.3895607772821887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635.07500862993345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8.9498737063622009</v>
      </c>
      <c r="L45">
        <v>371.00864488218861</v>
      </c>
      <c r="M45">
        <v>27.16122757062147</v>
      </c>
      <c r="N45">
        <v>34.861917407374818</v>
      </c>
      <c r="O45">
        <v>0</v>
      </c>
      <c r="P45">
        <v>40.450527675388706</v>
      </c>
      <c r="Q45">
        <v>6.4402577227251063</v>
      </c>
      <c r="R45">
        <v>12.516708397156167</v>
      </c>
      <c r="S45">
        <v>7.7891642394643563</v>
      </c>
      <c r="T45">
        <v>0</v>
      </c>
      <c r="U45">
        <v>24.719799962269768</v>
      </c>
      <c r="V45">
        <v>6.1206936409227684</v>
      </c>
      <c r="W45">
        <v>10.27212825575142</v>
      </c>
      <c r="X45">
        <v>43.288467875626459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2.6772458772819476</v>
      </c>
      <c r="AG45">
        <v>11.410646421200001</v>
      </c>
      <c r="AH45">
        <v>0</v>
      </c>
      <c r="AI45">
        <v>0</v>
      </c>
      <c r="AJ45">
        <v>0</v>
      </c>
      <c r="AK45">
        <v>16.103783800000002</v>
      </c>
      <c r="AL45">
        <v>0</v>
      </c>
      <c r="AM45">
        <v>0</v>
      </c>
      <c r="AN45">
        <v>0.84654099999999999</v>
      </c>
      <c r="AO45">
        <v>0</v>
      </c>
      <c r="AP45">
        <v>0</v>
      </c>
      <c r="AQ45">
        <v>8.739866199999998</v>
      </c>
      <c r="AR45">
        <v>0.39099540271739136</v>
      </c>
      <c r="AS45">
        <v>1.3895607772821887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635.1380508143335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8.9498737063622009</v>
      </c>
      <c r="L46">
        <v>371.00864488218861</v>
      </c>
      <c r="M46">
        <v>27.16122757062147</v>
      </c>
      <c r="N46">
        <v>34.861917407374818</v>
      </c>
      <c r="O46">
        <v>0</v>
      </c>
      <c r="P46">
        <v>40.450527675388706</v>
      </c>
      <c r="Q46">
        <v>6.4402577227251063</v>
      </c>
      <c r="R46">
        <v>12.516708397156167</v>
      </c>
      <c r="S46">
        <v>7.7891642394643563</v>
      </c>
      <c r="T46">
        <v>0</v>
      </c>
      <c r="U46">
        <v>24.719799962269768</v>
      </c>
      <c r="V46">
        <v>6.1206936409227684</v>
      </c>
      <c r="W46">
        <v>10.27212825575142</v>
      </c>
      <c r="X46">
        <v>43.288467875626459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2.6772458772819476</v>
      </c>
      <c r="AG46">
        <v>11.410646421200001</v>
      </c>
      <c r="AH46">
        <v>0</v>
      </c>
      <c r="AI46">
        <v>0</v>
      </c>
      <c r="AJ46">
        <v>0</v>
      </c>
      <c r="AK46">
        <v>16.103783800000002</v>
      </c>
      <c r="AL46">
        <v>0</v>
      </c>
      <c r="AM46">
        <v>0</v>
      </c>
      <c r="AN46">
        <v>0.84654099999999999</v>
      </c>
      <c r="AO46">
        <v>0</v>
      </c>
      <c r="AP46">
        <v>0</v>
      </c>
      <c r="AQ46">
        <v>5.5786379999999989</v>
      </c>
      <c r="AR46">
        <v>0.39099540271739136</v>
      </c>
      <c r="AS46">
        <v>1.3895607772821887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631.9768226143334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8.9498737063622009</v>
      </c>
      <c r="L47">
        <v>371.00864488218861</v>
      </c>
      <c r="M47">
        <v>27.16122757062147</v>
      </c>
      <c r="N47">
        <v>34.861917407374818</v>
      </c>
      <c r="O47">
        <v>0</v>
      </c>
      <c r="P47">
        <v>40.450527675388706</v>
      </c>
      <c r="Q47">
        <v>6.4402577227251063</v>
      </c>
      <c r="R47">
        <v>12.516708397156167</v>
      </c>
      <c r="S47">
        <v>7.7891642394643563</v>
      </c>
      <c r="T47">
        <v>0</v>
      </c>
      <c r="U47">
        <v>24.719799962269768</v>
      </c>
      <c r="V47">
        <v>6.1206936409227684</v>
      </c>
      <c r="W47">
        <v>10.27212825575142</v>
      </c>
      <c r="X47">
        <v>43.288467875626459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2.6772458772819476</v>
      </c>
      <c r="AG47">
        <v>11.4736886056</v>
      </c>
      <c r="AH47">
        <v>0</v>
      </c>
      <c r="AI47">
        <v>0</v>
      </c>
      <c r="AJ47">
        <v>0</v>
      </c>
      <c r="AK47">
        <v>16.103783800000002</v>
      </c>
      <c r="AL47">
        <v>0</v>
      </c>
      <c r="AM47">
        <v>0</v>
      </c>
      <c r="AN47">
        <v>0.84654099999999999</v>
      </c>
      <c r="AO47">
        <v>0</v>
      </c>
      <c r="AP47">
        <v>0</v>
      </c>
      <c r="AQ47">
        <v>0</v>
      </c>
      <c r="AR47">
        <v>7.8199056000000011</v>
      </c>
      <c r="AS47">
        <v>2.4615079168153438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634.96208413554916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8.9498737063622009</v>
      </c>
      <c r="L48">
        <v>371.00864488218861</v>
      </c>
      <c r="M48">
        <v>27.16122757062147</v>
      </c>
      <c r="N48">
        <v>34.861917407374818</v>
      </c>
      <c r="O48">
        <v>0</v>
      </c>
      <c r="P48">
        <v>40.450527675388706</v>
      </c>
      <c r="Q48">
        <v>6.4402577227251063</v>
      </c>
      <c r="R48">
        <v>12.516708397156167</v>
      </c>
      <c r="S48">
        <v>7.7891642394643563</v>
      </c>
      <c r="T48">
        <v>0</v>
      </c>
      <c r="U48">
        <v>24.719799962269768</v>
      </c>
      <c r="V48">
        <v>6.1206936409227684</v>
      </c>
      <c r="W48">
        <v>10.27212825575142</v>
      </c>
      <c r="X48">
        <v>43.288467875626459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2.6772458772819476</v>
      </c>
      <c r="AG48">
        <v>11.4736886056</v>
      </c>
      <c r="AH48">
        <v>0</v>
      </c>
      <c r="AI48">
        <v>0</v>
      </c>
      <c r="AJ48">
        <v>0</v>
      </c>
      <c r="AK48">
        <v>16.103783800000002</v>
      </c>
      <c r="AL48">
        <v>0</v>
      </c>
      <c r="AM48">
        <v>0</v>
      </c>
      <c r="AN48">
        <v>0.84654099999999999</v>
      </c>
      <c r="AO48">
        <v>0</v>
      </c>
      <c r="AP48">
        <v>0</v>
      </c>
      <c r="AQ48">
        <v>0</v>
      </c>
      <c r="AR48">
        <v>7.8199056000000011</v>
      </c>
      <c r="AS48">
        <v>2.4615079168153438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634.96208413554916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8.9498737063622009</v>
      </c>
      <c r="L49">
        <v>371.00864488218861</v>
      </c>
      <c r="M49">
        <v>27.16122757062147</v>
      </c>
      <c r="N49">
        <v>34.861917407374818</v>
      </c>
      <c r="O49">
        <v>0</v>
      </c>
      <c r="P49">
        <v>40.450527675388706</v>
      </c>
      <c r="Q49">
        <v>6.4402577227251063</v>
      </c>
      <c r="R49">
        <v>12.516708397156167</v>
      </c>
      <c r="S49">
        <v>7.7891642394643563</v>
      </c>
      <c r="T49">
        <v>0</v>
      </c>
      <c r="U49">
        <v>24.719799962269768</v>
      </c>
      <c r="V49">
        <v>6.1206936409227684</v>
      </c>
      <c r="W49">
        <v>10.27212825575142</v>
      </c>
      <c r="X49">
        <v>43.288467875626459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2.6772458772819476</v>
      </c>
      <c r="AG49">
        <v>11.536731096800002</v>
      </c>
      <c r="AH49">
        <v>0</v>
      </c>
      <c r="AI49">
        <v>0</v>
      </c>
      <c r="AJ49">
        <v>0</v>
      </c>
      <c r="AK49">
        <v>16.103783800000002</v>
      </c>
      <c r="AL49">
        <v>0</v>
      </c>
      <c r="AM49">
        <v>0</v>
      </c>
      <c r="AN49">
        <v>0.84654099999999999</v>
      </c>
      <c r="AO49">
        <v>0</v>
      </c>
      <c r="AP49">
        <v>0</v>
      </c>
      <c r="AQ49">
        <v>0</v>
      </c>
      <c r="AR49">
        <v>0.81457350000000006</v>
      </c>
      <c r="AS49">
        <v>2.4615079168153438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628.01979452674925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8.9498737063622009</v>
      </c>
      <c r="L50">
        <v>371.00864488218861</v>
      </c>
      <c r="M50">
        <v>27.16122757062147</v>
      </c>
      <c r="N50">
        <v>34.861917407374818</v>
      </c>
      <c r="O50">
        <v>0</v>
      </c>
      <c r="P50">
        <v>40.450527675388706</v>
      </c>
      <c r="Q50">
        <v>6.4402577227251063</v>
      </c>
      <c r="R50">
        <v>12.516708397156167</v>
      </c>
      <c r="S50">
        <v>7.7891642394643563</v>
      </c>
      <c r="T50">
        <v>0</v>
      </c>
      <c r="U50">
        <v>24.719799962269768</v>
      </c>
      <c r="V50">
        <v>6.1206936409227684</v>
      </c>
      <c r="W50">
        <v>10.27212825575142</v>
      </c>
      <c r="X50">
        <v>43.288467875626459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2.6772458772819476</v>
      </c>
      <c r="AG50">
        <v>11.536731096800002</v>
      </c>
      <c r="AH50">
        <v>0</v>
      </c>
      <c r="AI50">
        <v>0</v>
      </c>
      <c r="AJ50">
        <v>0</v>
      </c>
      <c r="AK50">
        <v>16.103783800000002</v>
      </c>
      <c r="AL50">
        <v>0</v>
      </c>
      <c r="AM50">
        <v>0</v>
      </c>
      <c r="AN50">
        <v>0.84654099999999999</v>
      </c>
      <c r="AO50">
        <v>0</v>
      </c>
      <c r="AP50">
        <v>0</v>
      </c>
      <c r="AQ50">
        <v>0</v>
      </c>
      <c r="AR50">
        <v>0.39099540271739136</v>
      </c>
      <c r="AS50">
        <v>2.4615079168153438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627.59621642946661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8.9498435254139999</v>
      </c>
      <c r="L51">
        <v>371.00864488218861</v>
      </c>
      <c r="M51">
        <v>27.16122757062147</v>
      </c>
      <c r="N51">
        <v>34.861917407374818</v>
      </c>
      <c r="O51">
        <v>0</v>
      </c>
      <c r="P51">
        <v>40.450527675388706</v>
      </c>
      <c r="Q51">
        <v>6.4402577227251063</v>
      </c>
      <c r="R51">
        <v>12.516708397156167</v>
      </c>
      <c r="S51">
        <v>7.7891642394643563</v>
      </c>
      <c r="T51">
        <v>0</v>
      </c>
      <c r="U51">
        <v>24.719799962269768</v>
      </c>
      <c r="V51">
        <v>6.1206936409227684</v>
      </c>
      <c r="W51">
        <v>10.27212825575142</v>
      </c>
      <c r="X51">
        <v>43.288467875626459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11.599773281200001</v>
      </c>
      <c r="AH51">
        <v>0</v>
      </c>
      <c r="AI51">
        <v>0</v>
      </c>
      <c r="AJ51">
        <v>0</v>
      </c>
      <c r="AK51">
        <v>16.103783800000002</v>
      </c>
      <c r="AL51">
        <v>0</v>
      </c>
      <c r="AM51">
        <v>0</v>
      </c>
      <c r="AN51">
        <v>0.84654099999999999</v>
      </c>
      <c r="AO51">
        <v>0</v>
      </c>
      <c r="AP51">
        <v>0</v>
      </c>
      <c r="AQ51">
        <v>0</v>
      </c>
      <c r="AR51">
        <v>0.39099540271739136</v>
      </c>
      <c r="AS51">
        <v>1.3498591109128752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623.87033374973396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8.9600395938062665</v>
      </c>
      <c r="L52">
        <v>371.00864488218861</v>
      </c>
      <c r="M52">
        <v>27.16122757062147</v>
      </c>
      <c r="N52">
        <v>34.861917407374818</v>
      </c>
      <c r="O52">
        <v>0</v>
      </c>
      <c r="P52">
        <v>40.450527675388706</v>
      </c>
      <c r="Q52">
        <v>6.4402577227251063</v>
      </c>
      <c r="R52">
        <v>12.516708397156167</v>
      </c>
      <c r="S52">
        <v>7.7891642394643563</v>
      </c>
      <c r="T52">
        <v>0</v>
      </c>
      <c r="U52">
        <v>24.719799962269768</v>
      </c>
      <c r="V52">
        <v>6.1206936409227684</v>
      </c>
      <c r="W52">
        <v>10.27212825575142</v>
      </c>
      <c r="X52">
        <v>43.288467875626459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11.599773281200001</v>
      </c>
      <c r="AH52">
        <v>0</v>
      </c>
      <c r="AI52">
        <v>0</v>
      </c>
      <c r="AJ52">
        <v>0</v>
      </c>
      <c r="AK52">
        <v>16.103783800000002</v>
      </c>
      <c r="AL52">
        <v>0</v>
      </c>
      <c r="AM52">
        <v>0</v>
      </c>
      <c r="AN52">
        <v>0.84654099999999999</v>
      </c>
      <c r="AO52">
        <v>0</v>
      </c>
      <c r="AP52">
        <v>0</v>
      </c>
      <c r="AQ52">
        <v>0</v>
      </c>
      <c r="AR52">
        <v>0.39099540271739136</v>
      </c>
      <c r="AS52">
        <v>1.3498591109128752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623.88052981812621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8.9600395938062665</v>
      </c>
      <c r="L53">
        <v>371.00864488218861</v>
      </c>
      <c r="M53">
        <v>27.16122757062147</v>
      </c>
      <c r="N53">
        <v>34.861917407374818</v>
      </c>
      <c r="O53">
        <v>0</v>
      </c>
      <c r="P53">
        <v>40.450527675388706</v>
      </c>
      <c r="Q53">
        <v>6.4402577227251063</v>
      </c>
      <c r="R53">
        <v>12.516708397156167</v>
      </c>
      <c r="S53">
        <v>7.7891642394643563</v>
      </c>
      <c r="T53">
        <v>0</v>
      </c>
      <c r="U53">
        <v>24.719799962269768</v>
      </c>
      <c r="V53">
        <v>6.1206936409227684</v>
      </c>
      <c r="W53">
        <v>10.27212825575142</v>
      </c>
      <c r="X53">
        <v>43.288467875626459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11.662815465600001</v>
      </c>
      <c r="AH53">
        <v>0</v>
      </c>
      <c r="AI53">
        <v>0</v>
      </c>
      <c r="AJ53">
        <v>0</v>
      </c>
      <c r="AK53">
        <v>16.103783800000002</v>
      </c>
      <c r="AL53">
        <v>0</v>
      </c>
      <c r="AM53">
        <v>0</v>
      </c>
      <c r="AN53">
        <v>0.84654099999999999</v>
      </c>
      <c r="AO53">
        <v>0</v>
      </c>
      <c r="AP53">
        <v>0</v>
      </c>
      <c r="AQ53">
        <v>0</v>
      </c>
      <c r="AR53">
        <v>0.39099540271739136</v>
      </c>
      <c r="AS53">
        <v>1.3498591109128752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623.94357200252625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5.7699932251073296</v>
      </c>
      <c r="L54">
        <v>371.00864488218861</v>
      </c>
      <c r="M54">
        <v>27.16122757062147</v>
      </c>
      <c r="N54">
        <v>34.861917407374818</v>
      </c>
      <c r="O54">
        <v>0</v>
      </c>
      <c r="P54">
        <v>40.450527675388706</v>
      </c>
      <c r="Q54">
        <v>6.4402577227251063</v>
      </c>
      <c r="R54">
        <v>12.516708397156167</v>
      </c>
      <c r="S54">
        <v>7.7891642394643563</v>
      </c>
      <c r="T54">
        <v>0</v>
      </c>
      <c r="U54">
        <v>24.719799962269768</v>
      </c>
      <c r="V54">
        <v>6.1206936409227684</v>
      </c>
      <c r="W54">
        <v>10.27212825575142</v>
      </c>
      <c r="X54">
        <v>43.288467875626459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11.662815465600001</v>
      </c>
      <c r="AH54">
        <v>0</v>
      </c>
      <c r="AI54">
        <v>0</v>
      </c>
      <c r="AJ54">
        <v>0</v>
      </c>
      <c r="AK54">
        <v>16.103783800000002</v>
      </c>
      <c r="AL54">
        <v>0</v>
      </c>
      <c r="AM54">
        <v>0</v>
      </c>
      <c r="AN54">
        <v>0.84654099999999999</v>
      </c>
      <c r="AO54">
        <v>0</v>
      </c>
      <c r="AP54">
        <v>0</v>
      </c>
      <c r="AQ54">
        <v>0</v>
      </c>
      <c r="AR54">
        <v>0.39099540271739136</v>
      </c>
      <c r="AS54">
        <v>1.3498591109128752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620.75352563382728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5.7700204707927547</v>
      </c>
      <c r="L55">
        <v>312.01428024016184</v>
      </c>
      <c r="M55">
        <v>27.16122757062147</v>
      </c>
      <c r="N55">
        <v>34.861917407374818</v>
      </c>
      <c r="O55">
        <v>0</v>
      </c>
      <c r="P55">
        <v>40.450527675388706</v>
      </c>
      <c r="Q55">
        <v>6.4383151849056608</v>
      </c>
      <c r="R55">
        <v>12.517691754696131</v>
      </c>
      <c r="S55">
        <v>7.7889383176831952</v>
      </c>
      <c r="T55">
        <v>0</v>
      </c>
      <c r="U55">
        <v>24.719799962269768</v>
      </c>
      <c r="V55">
        <v>6.1807004413239728</v>
      </c>
      <c r="W55">
        <v>10.27212825575142</v>
      </c>
      <c r="X55">
        <v>43.288467875626459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11.725857650000002</v>
      </c>
      <c r="AH55">
        <v>0</v>
      </c>
      <c r="AI55">
        <v>0</v>
      </c>
      <c r="AJ55">
        <v>0</v>
      </c>
      <c r="AK55">
        <v>16.103783800000002</v>
      </c>
      <c r="AL55">
        <v>0</v>
      </c>
      <c r="AM55">
        <v>0</v>
      </c>
      <c r="AN55">
        <v>0.84654099999999999</v>
      </c>
      <c r="AO55">
        <v>0</v>
      </c>
      <c r="AP55">
        <v>0</v>
      </c>
      <c r="AQ55">
        <v>0</v>
      </c>
      <c r="AR55">
        <v>0.39099540271739136</v>
      </c>
      <c r="AS55">
        <v>1.3498591109128752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561.8810521202264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5.7699775359638696</v>
      </c>
      <c r="L56">
        <v>204.91291638043947</v>
      </c>
      <c r="M56">
        <v>27.16122757062147</v>
      </c>
      <c r="N56">
        <v>34.861917407374818</v>
      </c>
      <c r="O56">
        <v>0</v>
      </c>
      <c r="P56">
        <v>40.450527675388706</v>
      </c>
      <c r="Q56">
        <v>6.4383151849056608</v>
      </c>
      <c r="R56">
        <v>12.517691754696131</v>
      </c>
      <c r="S56">
        <v>7.7889383176831952</v>
      </c>
      <c r="T56">
        <v>0</v>
      </c>
      <c r="U56">
        <v>24.719799962269768</v>
      </c>
      <c r="V56">
        <v>6.3607208425275834</v>
      </c>
      <c r="W56">
        <v>10.27212825575142</v>
      </c>
      <c r="X56">
        <v>43.288467875626459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11.725857650000002</v>
      </c>
      <c r="AH56">
        <v>0</v>
      </c>
      <c r="AI56">
        <v>0</v>
      </c>
      <c r="AJ56">
        <v>0</v>
      </c>
      <c r="AK56">
        <v>16.103783800000002</v>
      </c>
      <c r="AL56">
        <v>0</v>
      </c>
      <c r="AM56">
        <v>0</v>
      </c>
      <c r="AN56">
        <v>0.84654099999999999</v>
      </c>
      <c r="AO56">
        <v>0</v>
      </c>
      <c r="AP56">
        <v>0</v>
      </c>
      <c r="AQ56">
        <v>0</v>
      </c>
      <c r="AR56">
        <v>0.39099540271739136</v>
      </c>
      <c r="AS56">
        <v>1.3498591109128752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454.95966572687877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5.7700000000000005</v>
      </c>
      <c r="L57">
        <v>206.7041240261083</v>
      </c>
      <c r="M57">
        <v>27.16122757062147</v>
      </c>
      <c r="N57">
        <v>34.861917407374818</v>
      </c>
      <c r="O57">
        <v>0</v>
      </c>
      <c r="P57">
        <v>40.450527675388706</v>
      </c>
      <c r="Q57">
        <v>6.4383151849056608</v>
      </c>
      <c r="R57">
        <v>12.517691754696131</v>
      </c>
      <c r="S57">
        <v>7.7889383176831952</v>
      </c>
      <c r="T57">
        <v>0</v>
      </c>
      <c r="U57">
        <v>24.719799962269768</v>
      </c>
      <c r="V57">
        <v>6.3607208425275834</v>
      </c>
      <c r="W57">
        <v>10.27212825575142</v>
      </c>
      <c r="X57">
        <v>43.288467875626459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11.788899834400002</v>
      </c>
      <c r="AH57">
        <v>0</v>
      </c>
      <c r="AI57">
        <v>0</v>
      </c>
      <c r="AJ57">
        <v>0</v>
      </c>
      <c r="AK57">
        <v>16.103783800000002</v>
      </c>
      <c r="AL57">
        <v>0</v>
      </c>
      <c r="AM57">
        <v>0</v>
      </c>
      <c r="AN57">
        <v>0.84654099999999999</v>
      </c>
      <c r="AO57">
        <v>0</v>
      </c>
      <c r="AP57">
        <v>0</v>
      </c>
      <c r="AQ57">
        <v>0</v>
      </c>
      <c r="AR57">
        <v>0.39099540271739136</v>
      </c>
      <c r="AS57">
        <v>1.3498591109128752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456.81393802098381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5.7700257422650516</v>
      </c>
      <c r="L58">
        <v>264.5578263275064</v>
      </c>
      <c r="M58">
        <v>27.16122757062147</v>
      </c>
      <c r="N58">
        <v>34.861917407374818</v>
      </c>
      <c r="O58">
        <v>0</v>
      </c>
      <c r="P58">
        <v>40.450527675388706</v>
      </c>
      <c r="Q58">
        <v>6.4383151849056608</v>
      </c>
      <c r="R58">
        <v>12.517691754696131</v>
      </c>
      <c r="S58">
        <v>7.7889383176831952</v>
      </c>
      <c r="T58">
        <v>0</v>
      </c>
      <c r="U58">
        <v>24.719799962269768</v>
      </c>
      <c r="V58">
        <v>6.3607208425275834</v>
      </c>
      <c r="W58">
        <v>10.27212825575142</v>
      </c>
      <c r="X58">
        <v>43.288467875626459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11.788899834400002</v>
      </c>
      <c r="AH58">
        <v>0</v>
      </c>
      <c r="AI58">
        <v>0</v>
      </c>
      <c r="AJ58">
        <v>0</v>
      </c>
      <c r="AK58">
        <v>16.103783800000002</v>
      </c>
      <c r="AL58">
        <v>0</v>
      </c>
      <c r="AM58">
        <v>0</v>
      </c>
      <c r="AN58">
        <v>0.84654099999999999</v>
      </c>
      <c r="AO58">
        <v>0</v>
      </c>
      <c r="AP58">
        <v>0</v>
      </c>
      <c r="AQ58">
        <v>0</v>
      </c>
      <c r="AR58">
        <v>0.39099540271739136</v>
      </c>
      <c r="AS58">
        <v>1.3498591109128752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514.66766606464694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5.7700295465601554</v>
      </c>
      <c r="L59">
        <v>264.5578263275064</v>
      </c>
      <c r="M59">
        <v>27.16122757062147</v>
      </c>
      <c r="N59">
        <v>34.861917407374818</v>
      </c>
      <c r="O59">
        <v>0</v>
      </c>
      <c r="P59">
        <v>40.450527675388706</v>
      </c>
      <c r="Q59">
        <v>6.4383151849056608</v>
      </c>
      <c r="R59">
        <v>12.517691754696131</v>
      </c>
      <c r="S59">
        <v>7.7889383176831952</v>
      </c>
      <c r="T59">
        <v>0</v>
      </c>
      <c r="U59">
        <v>24.719799962269768</v>
      </c>
      <c r="V59">
        <v>6.3607208425275834</v>
      </c>
      <c r="W59">
        <v>10.27212825575142</v>
      </c>
      <c r="X59">
        <v>43.288467875626459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11.851942325600003</v>
      </c>
      <c r="AH59">
        <v>0</v>
      </c>
      <c r="AI59">
        <v>0</v>
      </c>
      <c r="AJ59">
        <v>0</v>
      </c>
      <c r="AK59">
        <v>16.103783800000002</v>
      </c>
      <c r="AL59">
        <v>0</v>
      </c>
      <c r="AM59">
        <v>0</v>
      </c>
      <c r="AN59">
        <v>0.84654099999999999</v>
      </c>
      <c r="AO59">
        <v>0</v>
      </c>
      <c r="AP59">
        <v>0</v>
      </c>
      <c r="AQ59">
        <v>0</v>
      </c>
      <c r="AR59">
        <v>0.39099540271739136</v>
      </c>
      <c r="AS59">
        <v>1.3498591109128752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514.73071236014209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5.7700295465601554</v>
      </c>
      <c r="L60">
        <v>283.79787611013217</v>
      </c>
      <c r="M60">
        <v>27.16122757062147</v>
      </c>
      <c r="N60">
        <v>34.861917407374818</v>
      </c>
      <c r="O60">
        <v>0</v>
      </c>
      <c r="P60">
        <v>40.450527675388706</v>
      </c>
      <c r="Q60">
        <v>6.4383151849056608</v>
      </c>
      <c r="R60">
        <v>12.517691754696131</v>
      </c>
      <c r="S60">
        <v>7.7889383176831952</v>
      </c>
      <c r="T60">
        <v>0</v>
      </c>
      <c r="U60">
        <v>24.719799962269768</v>
      </c>
      <c r="V60">
        <v>6.3607208425275834</v>
      </c>
      <c r="W60">
        <v>10.27212825575142</v>
      </c>
      <c r="X60">
        <v>43.288467875626459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11.851942325600003</v>
      </c>
      <c r="AH60">
        <v>0</v>
      </c>
      <c r="AI60">
        <v>0</v>
      </c>
      <c r="AJ60">
        <v>0</v>
      </c>
      <c r="AK60">
        <v>16.103783800000002</v>
      </c>
      <c r="AL60">
        <v>0</v>
      </c>
      <c r="AM60">
        <v>0</v>
      </c>
      <c r="AN60">
        <v>0.84654099999999999</v>
      </c>
      <c r="AO60">
        <v>0</v>
      </c>
      <c r="AP60">
        <v>0</v>
      </c>
      <c r="AQ60">
        <v>0</v>
      </c>
      <c r="AR60">
        <v>0.39099540271739136</v>
      </c>
      <c r="AS60">
        <v>1.3498591109128752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533.97076214276774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5.7700000000000005</v>
      </c>
      <c r="L61">
        <v>283.79722046342567</v>
      </c>
      <c r="M61">
        <v>27.16122757062147</v>
      </c>
      <c r="N61">
        <v>34.861917407374818</v>
      </c>
      <c r="O61">
        <v>0</v>
      </c>
      <c r="P61">
        <v>40.450527675388706</v>
      </c>
      <c r="Q61">
        <v>6.436987566502463</v>
      </c>
      <c r="R61">
        <v>12.517691754696131</v>
      </c>
      <c r="S61">
        <v>7.7917299754706209</v>
      </c>
      <c r="T61">
        <v>0</v>
      </c>
      <c r="U61">
        <v>24.719799962269768</v>
      </c>
      <c r="V61">
        <v>6.3607208425275834</v>
      </c>
      <c r="W61">
        <v>10.27212825575142</v>
      </c>
      <c r="X61">
        <v>43.288467875626459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11.914984510000002</v>
      </c>
      <c r="AH61">
        <v>0</v>
      </c>
      <c r="AI61">
        <v>0</v>
      </c>
      <c r="AJ61">
        <v>0</v>
      </c>
      <c r="AK61">
        <v>16.103783800000002</v>
      </c>
      <c r="AL61">
        <v>0</v>
      </c>
      <c r="AM61">
        <v>0</v>
      </c>
      <c r="AN61">
        <v>0.84654099999999999</v>
      </c>
      <c r="AO61">
        <v>0</v>
      </c>
      <c r="AP61">
        <v>0</v>
      </c>
      <c r="AQ61">
        <v>4.369933099999999</v>
      </c>
      <c r="AR61">
        <v>0.39099540271739136</v>
      </c>
      <c r="AS61">
        <v>1.3498591109128752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538.40451627328525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5.7700000000000005</v>
      </c>
      <c r="L62">
        <v>283.79787611013217</v>
      </c>
      <c r="M62">
        <v>27.16122757062147</v>
      </c>
      <c r="N62">
        <v>34.861917407374818</v>
      </c>
      <c r="O62">
        <v>0</v>
      </c>
      <c r="P62">
        <v>40.450527675388706</v>
      </c>
      <c r="Q62">
        <v>6.436987566502463</v>
      </c>
      <c r="R62">
        <v>12.517691754696131</v>
      </c>
      <c r="S62">
        <v>7.7917299754706209</v>
      </c>
      <c r="T62">
        <v>0</v>
      </c>
      <c r="U62">
        <v>24.719799962269768</v>
      </c>
      <c r="V62">
        <v>6.3607208425275834</v>
      </c>
      <c r="W62">
        <v>10.27212825575142</v>
      </c>
      <c r="X62">
        <v>43.288467875626459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11.914984510000002</v>
      </c>
      <c r="AH62">
        <v>0</v>
      </c>
      <c r="AI62">
        <v>0</v>
      </c>
      <c r="AJ62">
        <v>0</v>
      </c>
      <c r="AK62">
        <v>16.103783800000002</v>
      </c>
      <c r="AL62">
        <v>0</v>
      </c>
      <c r="AM62">
        <v>0</v>
      </c>
      <c r="AN62">
        <v>0.84654099999999999</v>
      </c>
      <c r="AO62">
        <v>0</v>
      </c>
      <c r="AP62">
        <v>0</v>
      </c>
      <c r="AQ62">
        <v>4.369933099999999</v>
      </c>
      <c r="AR62">
        <v>0.39099540271739136</v>
      </c>
      <c r="AS62">
        <v>1.3498591109128752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538.40517191999174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5.7700000000000005</v>
      </c>
      <c r="L63">
        <v>298.22790958398377</v>
      </c>
      <c r="M63">
        <v>27.16122757062147</v>
      </c>
      <c r="N63">
        <v>34.861917407374818</v>
      </c>
      <c r="O63">
        <v>0</v>
      </c>
      <c r="P63">
        <v>40.450527675388706</v>
      </c>
      <c r="Q63">
        <v>6.4049613022246339</v>
      </c>
      <c r="R63">
        <v>12.517691754696131</v>
      </c>
      <c r="S63">
        <v>7.7889383176831952</v>
      </c>
      <c r="T63">
        <v>0</v>
      </c>
      <c r="U63">
        <v>24.719799962269768</v>
      </c>
      <c r="V63">
        <v>6.3607208425275834</v>
      </c>
      <c r="W63">
        <v>10.27212825575142</v>
      </c>
      <c r="X63">
        <v>43.288467875626459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4.8632933761496497</v>
      </c>
      <c r="AF63">
        <v>0</v>
      </c>
      <c r="AG63">
        <v>11.978026694400002</v>
      </c>
      <c r="AH63">
        <v>0</v>
      </c>
      <c r="AI63">
        <v>0</v>
      </c>
      <c r="AJ63">
        <v>0</v>
      </c>
      <c r="AK63">
        <v>16.103783800000002</v>
      </c>
      <c r="AL63">
        <v>0</v>
      </c>
      <c r="AM63">
        <v>0</v>
      </c>
      <c r="AN63">
        <v>0.84654099999999999</v>
      </c>
      <c r="AO63">
        <v>0</v>
      </c>
      <c r="AP63">
        <v>0</v>
      </c>
      <c r="AQ63">
        <v>4.369933099999999</v>
      </c>
      <c r="AR63">
        <v>0.39099540271739136</v>
      </c>
      <c r="AS63">
        <v>1.3498591109128752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557.72672303232787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5.7699381664255469</v>
      </c>
      <c r="L64">
        <v>311.69609878246632</v>
      </c>
      <c r="M64">
        <v>27.16122757062147</v>
      </c>
      <c r="N64">
        <v>34.861917407374818</v>
      </c>
      <c r="O64">
        <v>0</v>
      </c>
      <c r="P64">
        <v>40.450527675388706</v>
      </c>
      <c r="Q64">
        <v>6.4383151849056608</v>
      </c>
      <c r="R64">
        <v>12.517691754696131</v>
      </c>
      <c r="S64">
        <v>7.7889383176831952</v>
      </c>
      <c r="T64">
        <v>0</v>
      </c>
      <c r="U64">
        <v>24.719799962269768</v>
      </c>
      <c r="V64">
        <v>6.3607208425275834</v>
      </c>
      <c r="W64">
        <v>10.27212825575142</v>
      </c>
      <c r="X64">
        <v>43.288467875626459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4.8632933761496497</v>
      </c>
      <c r="AF64">
        <v>0</v>
      </c>
      <c r="AG64">
        <v>11.978026694400002</v>
      </c>
      <c r="AH64">
        <v>0</v>
      </c>
      <c r="AI64">
        <v>0</v>
      </c>
      <c r="AJ64">
        <v>0</v>
      </c>
      <c r="AK64">
        <v>16.103783800000002</v>
      </c>
      <c r="AL64">
        <v>0</v>
      </c>
      <c r="AM64">
        <v>0</v>
      </c>
      <c r="AN64">
        <v>0.84654099999999999</v>
      </c>
      <c r="AO64">
        <v>0</v>
      </c>
      <c r="AP64">
        <v>0</v>
      </c>
      <c r="AQ64">
        <v>8.739866199999998</v>
      </c>
      <c r="AR64">
        <v>0.39099540271739136</v>
      </c>
      <c r="AS64">
        <v>1.3498591109128752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575.59813737991703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5.7700619946815657</v>
      </c>
      <c r="L65">
        <v>327.08796835124764</v>
      </c>
      <c r="M65">
        <v>27.16122757062147</v>
      </c>
      <c r="N65">
        <v>34.861917407374818</v>
      </c>
      <c r="O65">
        <v>0</v>
      </c>
      <c r="P65">
        <v>40.450527675388706</v>
      </c>
      <c r="Q65">
        <v>6.4383151849056608</v>
      </c>
      <c r="R65">
        <v>12.517691754696131</v>
      </c>
      <c r="S65">
        <v>7.7889383176831952</v>
      </c>
      <c r="T65">
        <v>0</v>
      </c>
      <c r="U65">
        <v>24.719799962269768</v>
      </c>
      <c r="V65">
        <v>6.3607208425275834</v>
      </c>
      <c r="W65">
        <v>10.27212825575142</v>
      </c>
      <c r="X65">
        <v>43.288467875626459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4.8632933761496497</v>
      </c>
      <c r="AF65">
        <v>0</v>
      </c>
      <c r="AG65">
        <v>12.041068878799999</v>
      </c>
      <c r="AH65">
        <v>0</v>
      </c>
      <c r="AI65">
        <v>0</v>
      </c>
      <c r="AJ65">
        <v>0</v>
      </c>
      <c r="AK65">
        <v>16.103783800000002</v>
      </c>
      <c r="AL65">
        <v>0</v>
      </c>
      <c r="AM65">
        <v>0</v>
      </c>
      <c r="AN65">
        <v>0.84654099999999999</v>
      </c>
      <c r="AO65">
        <v>0</v>
      </c>
      <c r="AP65">
        <v>0</v>
      </c>
      <c r="AQ65">
        <v>8.739866199999998</v>
      </c>
      <c r="AR65">
        <v>0.39099540271739136</v>
      </c>
      <c r="AS65">
        <v>1.3498591109128752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591.05317296135445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5.7700000000000005</v>
      </c>
      <c r="L66">
        <v>327.08796835124764</v>
      </c>
      <c r="M66">
        <v>27.16122757062147</v>
      </c>
      <c r="N66">
        <v>34.861917407374818</v>
      </c>
      <c r="O66">
        <v>0</v>
      </c>
      <c r="P66">
        <v>40.450527675388706</v>
      </c>
      <c r="Q66">
        <v>6.4383151849056608</v>
      </c>
      <c r="R66">
        <v>12.517691754696131</v>
      </c>
      <c r="S66">
        <v>7.7889383176831952</v>
      </c>
      <c r="T66">
        <v>0</v>
      </c>
      <c r="U66">
        <v>24.719799962269768</v>
      </c>
      <c r="V66">
        <v>6.3607208425275834</v>
      </c>
      <c r="W66">
        <v>10.27212825575142</v>
      </c>
      <c r="X66">
        <v>43.288467875626459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4.8632933761496497</v>
      </c>
      <c r="AF66">
        <v>0</v>
      </c>
      <c r="AG66">
        <v>12.041068878799999</v>
      </c>
      <c r="AH66">
        <v>0</v>
      </c>
      <c r="AI66">
        <v>0</v>
      </c>
      <c r="AJ66">
        <v>0</v>
      </c>
      <c r="AK66">
        <v>16.103783800000002</v>
      </c>
      <c r="AL66">
        <v>0</v>
      </c>
      <c r="AM66">
        <v>0</v>
      </c>
      <c r="AN66">
        <v>0.84654099999999999</v>
      </c>
      <c r="AO66">
        <v>0</v>
      </c>
      <c r="AP66">
        <v>0</v>
      </c>
      <c r="AQ66">
        <v>12.830867399999997</v>
      </c>
      <c r="AR66">
        <v>0.39099540271739136</v>
      </c>
      <c r="AS66">
        <v>1.3498591109128752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595.14411216667281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5.6900281345594514</v>
      </c>
      <c r="L67">
        <v>327.08796835124764</v>
      </c>
      <c r="M67">
        <v>27.16122757062147</v>
      </c>
      <c r="N67">
        <v>34.861917407374818</v>
      </c>
      <c r="O67">
        <v>0</v>
      </c>
      <c r="P67">
        <v>40.450527675388706</v>
      </c>
      <c r="Q67">
        <v>6.4325870247973294</v>
      </c>
      <c r="R67">
        <v>12.458161075862071</v>
      </c>
      <c r="S67">
        <v>7.7574451550632908</v>
      </c>
      <c r="T67">
        <v>0</v>
      </c>
      <c r="U67">
        <v>24.719799962269768</v>
      </c>
      <c r="V67">
        <v>6.3607208425275834</v>
      </c>
      <c r="W67">
        <v>10.27212825575142</v>
      </c>
      <c r="X67">
        <v>43.288467875626459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4.8632933761496497</v>
      </c>
      <c r="AF67">
        <v>0</v>
      </c>
      <c r="AG67">
        <v>12.104111063200001</v>
      </c>
      <c r="AH67">
        <v>0</v>
      </c>
      <c r="AI67">
        <v>0</v>
      </c>
      <c r="AJ67">
        <v>0</v>
      </c>
      <c r="AK67">
        <v>16.103783800000002</v>
      </c>
      <c r="AL67">
        <v>0</v>
      </c>
      <c r="AM67">
        <v>0</v>
      </c>
      <c r="AN67">
        <v>0.84654099999999999</v>
      </c>
      <c r="AO67">
        <v>0</v>
      </c>
      <c r="AP67">
        <v>2.0793774658657829</v>
      </c>
      <c r="AQ67">
        <v>12.830867399999997</v>
      </c>
      <c r="AR67">
        <v>0.39099540271739136</v>
      </c>
      <c r="AS67">
        <v>1.3498591109128752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597.10980794993566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5.769994604670293</v>
      </c>
      <c r="L68">
        <v>371.00864488218861</v>
      </c>
      <c r="M68">
        <v>27.16122757062147</v>
      </c>
      <c r="N68">
        <v>34.861917407374818</v>
      </c>
      <c r="O68">
        <v>0</v>
      </c>
      <c r="P68">
        <v>40.450527675388706</v>
      </c>
      <c r="Q68">
        <v>6.4402577227251063</v>
      </c>
      <c r="R68">
        <v>12.516708397156167</v>
      </c>
      <c r="S68">
        <v>7.7891642394643563</v>
      </c>
      <c r="T68">
        <v>0</v>
      </c>
      <c r="U68">
        <v>24.719799962269768</v>
      </c>
      <c r="V68">
        <v>6.1206936409227684</v>
      </c>
      <c r="W68">
        <v>10.27212825575142</v>
      </c>
      <c r="X68">
        <v>43.288467875626459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4.8632933761496497</v>
      </c>
      <c r="AF68">
        <v>0</v>
      </c>
      <c r="AG68">
        <v>12.104111063200001</v>
      </c>
      <c r="AH68">
        <v>5.4222900347201684</v>
      </c>
      <c r="AI68">
        <v>0</v>
      </c>
      <c r="AJ68">
        <v>0</v>
      </c>
      <c r="AK68">
        <v>16.103783800000002</v>
      </c>
      <c r="AL68">
        <v>0</v>
      </c>
      <c r="AM68">
        <v>0</v>
      </c>
      <c r="AN68">
        <v>0.84654099999999999</v>
      </c>
      <c r="AO68">
        <v>0</v>
      </c>
      <c r="AP68">
        <v>2.0793774658657829</v>
      </c>
      <c r="AQ68">
        <v>12.830867399999997</v>
      </c>
      <c r="AR68">
        <v>0.39099540271739136</v>
      </c>
      <c r="AS68">
        <v>1.3498591109128752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646.39065088772577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8.9498737063622009</v>
      </c>
      <c r="L69">
        <v>371.00864488218861</v>
      </c>
      <c r="M69">
        <v>27.16122757062147</v>
      </c>
      <c r="N69">
        <v>34.861917407374818</v>
      </c>
      <c r="O69">
        <v>0</v>
      </c>
      <c r="P69">
        <v>40.450527675388706</v>
      </c>
      <c r="Q69">
        <v>6.4402577227251063</v>
      </c>
      <c r="R69">
        <v>12.516708397156167</v>
      </c>
      <c r="S69">
        <v>7.7891642394643563</v>
      </c>
      <c r="T69">
        <v>0</v>
      </c>
      <c r="U69">
        <v>24.719799962269768</v>
      </c>
      <c r="V69">
        <v>6.1206936409227684</v>
      </c>
      <c r="W69">
        <v>10.27212825575142</v>
      </c>
      <c r="X69">
        <v>43.288467875626459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4.8632933761496497</v>
      </c>
      <c r="AF69">
        <v>2.6772458772819476</v>
      </c>
      <c r="AG69">
        <v>12.167153554399999</v>
      </c>
      <c r="AH69">
        <v>6.7079875200000014</v>
      </c>
      <c r="AI69">
        <v>0</v>
      </c>
      <c r="AJ69">
        <v>0</v>
      </c>
      <c r="AK69">
        <v>16.103783800000002</v>
      </c>
      <c r="AL69">
        <v>0</v>
      </c>
      <c r="AM69">
        <v>0</v>
      </c>
      <c r="AN69">
        <v>0.84654099999999999</v>
      </c>
      <c r="AO69">
        <v>0</v>
      </c>
      <c r="AP69">
        <v>2.0793774658657829</v>
      </c>
      <c r="AQ69">
        <v>12.830867399999997</v>
      </c>
      <c r="AR69">
        <v>0.39099540271739136</v>
      </c>
      <c r="AS69">
        <v>1.3498591109128752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653.59651584317953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8.9498737063622009</v>
      </c>
      <c r="L70">
        <v>371.00864488218861</v>
      </c>
      <c r="M70">
        <v>27.16122757062147</v>
      </c>
      <c r="N70">
        <v>34.861917407374818</v>
      </c>
      <c r="O70">
        <v>0</v>
      </c>
      <c r="P70">
        <v>40.450527675388706</v>
      </c>
      <c r="Q70">
        <v>6.4402577227251063</v>
      </c>
      <c r="R70">
        <v>12.516708397156167</v>
      </c>
      <c r="S70">
        <v>7.7891642394643563</v>
      </c>
      <c r="T70">
        <v>0</v>
      </c>
      <c r="U70">
        <v>24.719799962269768</v>
      </c>
      <c r="V70">
        <v>6.1206936409227684</v>
      </c>
      <c r="W70">
        <v>10.27212825575142</v>
      </c>
      <c r="X70">
        <v>43.288467875626459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9.7265864455183166</v>
      </c>
      <c r="AF70">
        <v>2.6772458772819476</v>
      </c>
      <c r="AG70">
        <v>12.167153554399999</v>
      </c>
      <c r="AH70">
        <v>13.695474519999999</v>
      </c>
      <c r="AI70">
        <v>0</v>
      </c>
      <c r="AJ70">
        <v>0</v>
      </c>
      <c r="AK70">
        <v>16.103783800000002</v>
      </c>
      <c r="AL70">
        <v>0</v>
      </c>
      <c r="AM70">
        <v>0</v>
      </c>
      <c r="AN70">
        <v>0.84654099999999999</v>
      </c>
      <c r="AO70">
        <v>0</v>
      </c>
      <c r="AP70">
        <v>2.0793774658657829</v>
      </c>
      <c r="AQ70">
        <v>13.109799299999997</v>
      </c>
      <c r="AR70">
        <v>0.39099540271739136</v>
      </c>
      <c r="AS70">
        <v>1.3498591109128752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665.72622781254825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8.9498737063622009</v>
      </c>
      <c r="L71">
        <v>371.00864488218861</v>
      </c>
      <c r="M71">
        <v>27.16122757062147</v>
      </c>
      <c r="N71">
        <v>34.861917407374818</v>
      </c>
      <c r="O71">
        <v>0</v>
      </c>
      <c r="P71">
        <v>40.450527675388706</v>
      </c>
      <c r="Q71">
        <v>6.4402577227251063</v>
      </c>
      <c r="R71">
        <v>12.516708397156167</v>
      </c>
      <c r="S71">
        <v>7.7891642394643563</v>
      </c>
      <c r="T71">
        <v>0</v>
      </c>
      <c r="U71">
        <v>24.719799962269768</v>
      </c>
      <c r="V71">
        <v>6.1206936409227684</v>
      </c>
      <c r="W71">
        <v>10.27212825575142</v>
      </c>
      <c r="X71">
        <v>43.288467875626459</v>
      </c>
      <c r="Y71">
        <v>0</v>
      </c>
      <c r="Z71">
        <v>0</v>
      </c>
      <c r="AA71">
        <v>0</v>
      </c>
      <c r="AB71">
        <v>0.98364499999999988</v>
      </c>
      <c r="AC71">
        <v>0</v>
      </c>
      <c r="AD71">
        <v>2.3393916000000003</v>
      </c>
      <c r="AE71">
        <v>9.7265864455183166</v>
      </c>
      <c r="AF71">
        <v>5.3544920613590259</v>
      </c>
      <c r="AG71">
        <v>12.230195738800001</v>
      </c>
      <c r="AH71">
        <v>20.682961520000003</v>
      </c>
      <c r="AI71">
        <v>0</v>
      </c>
      <c r="AJ71">
        <v>0</v>
      </c>
      <c r="AK71">
        <v>16.103783800000002</v>
      </c>
      <c r="AL71">
        <v>0</v>
      </c>
      <c r="AM71">
        <v>0</v>
      </c>
      <c r="AN71">
        <v>0.84654099999999999</v>
      </c>
      <c r="AO71">
        <v>0</v>
      </c>
      <c r="AP71">
        <v>2.0793774658657829</v>
      </c>
      <c r="AQ71">
        <v>13.109799299999997</v>
      </c>
      <c r="AR71">
        <v>0.39099540271739136</v>
      </c>
      <c r="AS71">
        <v>1.3498591109128752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678.77703978102545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8.9498737063622009</v>
      </c>
      <c r="L72">
        <v>371.00864488218861</v>
      </c>
      <c r="M72">
        <v>27.16122757062147</v>
      </c>
      <c r="N72">
        <v>34.861917407374818</v>
      </c>
      <c r="O72">
        <v>0</v>
      </c>
      <c r="P72">
        <v>40.450527675388706</v>
      </c>
      <c r="Q72">
        <v>6.4402577227251063</v>
      </c>
      <c r="R72">
        <v>12.516708397156167</v>
      </c>
      <c r="S72">
        <v>7.7891642394643563</v>
      </c>
      <c r="T72">
        <v>0</v>
      </c>
      <c r="U72">
        <v>24.719799962269768</v>
      </c>
      <c r="V72">
        <v>6.1206936409227684</v>
      </c>
      <c r="W72">
        <v>10.27212825575142</v>
      </c>
      <c r="X72">
        <v>43.288467875626459</v>
      </c>
      <c r="Y72">
        <v>0</v>
      </c>
      <c r="Z72">
        <v>0.32467499999999999</v>
      </c>
      <c r="AA72">
        <v>2.0748095333333332</v>
      </c>
      <c r="AB72">
        <v>1.9672899999999998</v>
      </c>
      <c r="AC72">
        <v>0</v>
      </c>
      <c r="AD72">
        <v>4.7505246749432253</v>
      </c>
      <c r="AE72">
        <v>9.7265864455183166</v>
      </c>
      <c r="AF72">
        <v>8.0317379386409726</v>
      </c>
      <c r="AG72">
        <v>12.230195738800001</v>
      </c>
      <c r="AH72">
        <v>27.614548562639921</v>
      </c>
      <c r="AI72">
        <v>0</v>
      </c>
      <c r="AJ72">
        <v>0</v>
      </c>
      <c r="AK72">
        <v>16.103783800000002</v>
      </c>
      <c r="AL72">
        <v>0</v>
      </c>
      <c r="AM72">
        <v>0.86560753863465867</v>
      </c>
      <c r="AN72">
        <v>0.84654099999999999</v>
      </c>
      <c r="AO72">
        <v>0</v>
      </c>
      <c r="AP72">
        <v>2.0793774658657829</v>
      </c>
      <c r="AQ72">
        <v>13.109799299999997</v>
      </c>
      <c r="AR72">
        <v>0.39099540271739136</v>
      </c>
      <c r="AS72">
        <v>1.3498591109128752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695.04574284785849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8.9498737063622009</v>
      </c>
      <c r="L73">
        <v>371.00864488218861</v>
      </c>
      <c r="M73">
        <v>27.16122757062147</v>
      </c>
      <c r="N73">
        <v>34.861917407374818</v>
      </c>
      <c r="O73">
        <v>0</v>
      </c>
      <c r="P73">
        <v>40.450527675388706</v>
      </c>
      <c r="Q73">
        <v>6.4402577227251063</v>
      </c>
      <c r="R73">
        <v>12.516708397156167</v>
      </c>
      <c r="S73">
        <v>7.7891642394643563</v>
      </c>
      <c r="T73">
        <v>0</v>
      </c>
      <c r="U73">
        <v>24.719799962269768</v>
      </c>
      <c r="V73">
        <v>6.1206936409227684</v>
      </c>
      <c r="W73">
        <v>10.27212825575142</v>
      </c>
      <c r="X73">
        <v>43.288467875626459</v>
      </c>
      <c r="Y73">
        <v>0</v>
      </c>
      <c r="Z73">
        <v>5.7740202613636367</v>
      </c>
      <c r="AA73">
        <v>4.1029941333333326</v>
      </c>
      <c r="AB73">
        <v>7.7747300922730673</v>
      </c>
      <c r="AC73">
        <v>0</v>
      </c>
      <c r="AD73">
        <v>5.3930773542013632</v>
      </c>
      <c r="AE73">
        <v>9.7265864455183166</v>
      </c>
      <c r="AF73">
        <v>11.500517710446248</v>
      </c>
      <c r="AG73">
        <v>12.293237923200001</v>
      </c>
      <c r="AH73">
        <v>27.614548562639921</v>
      </c>
      <c r="AI73">
        <v>0</v>
      </c>
      <c r="AJ73">
        <v>0</v>
      </c>
      <c r="AK73">
        <v>16.103783800000002</v>
      </c>
      <c r="AL73">
        <v>0</v>
      </c>
      <c r="AM73">
        <v>1.5580936309077271</v>
      </c>
      <c r="AN73">
        <v>0.84654099999999999</v>
      </c>
      <c r="AO73">
        <v>0</v>
      </c>
      <c r="AP73">
        <v>0</v>
      </c>
      <c r="AQ73">
        <v>13.109799299999997</v>
      </c>
      <c r="AR73">
        <v>0.39099540271739136</v>
      </c>
      <c r="AS73">
        <v>1.3498591109128752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711.11819606336587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8.9498737063622009</v>
      </c>
      <c r="L74">
        <v>371.00864488218861</v>
      </c>
      <c r="M74">
        <v>27.16122757062147</v>
      </c>
      <c r="N74">
        <v>34.861917407374818</v>
      </c>
      <c r="O74">
        <v>0</v>
      </c>
      <c r="P74">
        <v>40.450527675388706</v>
      </c>
      <c r="Q74">
        <v>6.4402577227251063</v>
      </c>
      <c r="R74">
        <v>12.516708397156167</v>
      </c>
      <c r="S74">
        <v>7.7891642394643563</v>
      </c>
      <c r="T74">
        <v>0</v>
      </c>
      <c r="U74">
        <v>24.719799962269768</v>
      </c>
      <c r="V74">
        <v>6.1206936409227684</v>
      </c>
      <c r="W74">
        <v>10.27212825575142</v>
      </c>
      <c r="X74">
        <v>43.288467875626459</v>
      </c>
      <c r="Y74">
        <v>0</v>
      </c>
      <c r="Z74">
        <v>5.7740202613636367</v>
      </c>
      <c r="AA74">
        <v>6.5274906666666661</v>
      </c>
      <c r="AB74">
        <v>7.7747300922730673</v>
      </c>
      <c r="AC74">
        <v>0</v>
      </c>
      <c r="AD74">
        <v>8.0896161847085537</v>
      </c>
      <c r="AE74">
        <v>9.7265864455183166</v>
      </c>
      <c r="AF74">
        <v>11.500517710446248</v>
      </c>
      <c r="AG74">
        <v>12.293237923200001</v>
      </c>
      <c r="AH74">
        <v>27.614548562639921</v>
      </c>
      <c r="AI74">
        <v>0</v>
      </c>
      <c r="AJ74">
        <v>0</v>
      </c>
      <c r="AK74">
        <v>16.103783800000002</v>
      </c>
      <c r="AL74">
        <v>0</v>
      </c>
      <c r="AM74">
        <v>1.5580936309077271</v>
      </c>
      <c r="AN74">
        <v>0.84654099999999999</v>
      </c>
      <c r="AO74">
        <v>0</v>
      </c>
      <c r="AP74">
        <v>0</v>
      </c>
      <c r="AQ74">
        <v>13.109799299999997</v>
      </c>
      <c r="AR74">
        <v>0.39099540271739136</v>
      </c>
      <c r="AS74">
        <v>1.3498591109128752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716.23923142720639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8.9498737063622009</v>
      </c>
      <c r="L75">
        <v>371.00864488218861</v>
      </c>
      <c r="M75">
        <v>27.16122757062147</v>
      </c>
      <c r="N75">
        <v>34.861917407374818</v>
      </c>
      <c r="O75">
        <v>0</v>
      </c>
      <c r="P75">
        <v>40.450527675388706</v>
      </c>
      <c r="Q75">
        <v>6.4402577227251063</v>
      </c>
      <c r="R75">
        <v>12.516708397156167</v>
      </c>
      <c r="S75">
        <v>7.7891642394643563</v>
      </c>
      <c r="T75">
        <v>0</v>
      </c>
      <c r="U75">
        <v>24.719799962269768</v>
      </c>
      <c r="V75">
        <v>6.1206936409227684</v>
      </c>
      <c r="W75">
        <v>10.27212825575142</v>
      </c>
      <c r="X75">
        <v>43.288467875626459</v>
      </c>
      <c r="Y75">
        <v>0</v>
      </c>
      <c r="Z75">
        <v>3.8493467386363638</v>
      </c>
      <c r="AA75">
        <v>7.6931139999999996</v>
      </c>
      <c r="AB75">
        <v>7.7747300922730673</v>
      </c>
      <c r="AC75">
        <v>0</v>
      </c>
      <c r="AD75">
        <v>8.0896161847085537</v>
      </c>
      <c r="AE75">
        <v>9.7265864455183166</v>
      </c>
      <c r="AF75">
        <v>11.500517710446248</v>
      </c>
      <c r="AG75">
        <v>12.3562801076</v>
      </c>
      <c r="AH75">
        <v>27.614548562639921</v>
      </c>
      <c r="AI75">
        <v>0</v>
      </c>
      <c r="AJ75">
        <v>0</v>
      </c>
      <c r="AK75">
        <v>16.103783800000002</v>
      </c>
      <c r="AL75">
        <v>0</v>
      </c>
      <c r="AM75">
        <v>1.5580936309077271</v>
      </c>
      <c r="AN75">
        <v>0.84654099999999999</v>
      </c>
      <c r="AO75">
        <v>0</v>
      </c>
      <c r="AP75">
        <v>0</v>
      </c>
      <c r="AQ75">
        <v>13.109799299999997</v>
      </c>
      <c r="AR75">
        <v>0.39099540271739136</v>
      </c>
      <c r="AS75">
        <v>1.3498591109128752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715.54322342221246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8.9498737063622009</v>
      </c>
      <c r="L76">
        <v>371.00864488218861</v>
      </c>
      <c r="M76">
        <v>27.16122757062147</v>
      </c>
      <c r="N76">
        <v>34.861917407374818</v>
      </c>
      <c r="O76">
        <v>0</v>
      </c>
      <c r="P76">
        <v>40.450527675388706</v>
      </c>
      <c r="Q76">
        <v>6.4402577227251063</v>
      </c>
      <c r="R76">
        <v>12.516708397156167</v>
      </c>
      <c r="S76">
        <v>7.7891642394643563</v>
      </c>
      <c r="T76">
        <v>0</v>
      </c>
      <c r="U76">
        <v>24.719799962269768</v>
      </c>
      <c r="V76">
        <v>6.1206936409227684</v>
      </c>
      <c r="W76">
        <v>10.27212825575142</v>
      </c>
      <c r="X76">
        <v>43.288467875626459</v>
      </c>
      <c r="Y76">
        <v>0</v>
      </c>
      <c r="Z76">
        <v>3.8493467386363638</v>
      </c>
      <c r="AA76">
        <v>7.6931139999999996</v>
      </c>
      <c r="AB76">
        <v>11.662094984996248</v>
      </c>
      <c r="AC76">
        <v>0</v>
      </c>
      <c r="AD76">
        <v>8.0896161847085537</v>
      </c>
      <c r="AE76">
        <v>9.7265864455183166</v>
      </c>
      <c r="AF76">
        <v>11.500517710446248</v>
      </c>
      <c r="AG76">
        <v>12.3562801076</v>
      </c>
      <c r="AH76">
        <v>23.477956320000004</v>
      </c>
      <c r="AI76">
        <v>0</v>
      </c>
      <c r="AJ76">
        <v>0</v>
      </c>
      <c r="AK76">
        <v>16.103783800000002</v>
      </c>
      <c r="AL76">
        <v>0</v>
      </c>
      <c r="AM76">
        <v>1.5580936309077271</v>
      </c>
      <c r="AN76">
        <v>0.84654099999999999</v>
      </c>
      <c r="AO76">
        <v>0</v>
      </c>
      <c r="AP76">
        <v>0</v>
      </c>
      <c r="AQ76">
        <v>13.109799299999997</v>
      </c>
      <c r="AR76">
        <v>0.81457350000000006</v>
      </c>
      <c r="AS76">
        <v>1.3498591109128752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715.71757416957826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8.9498737063622009</v>
      </c>
      <c r="L77">
        <v>371.00864488218861</v>
      </c>
      <c r="M77">
        <v>27.16122757062147</v>
      </c>
      <c r="N77">
        <v>34.861917407374818</v>
      </c>
      <c r="O77">
        <v>0</v>
      </c>
      <c r="P77">
        <v>40.450527675388706</v>
      </c>
      <c r="Q77">
        <v>6.4402577227251063</v>
      </c>
      <c r="R77">
        <v>12.516708397156167</v>
      </c>
      <c r="S77">
        <v>7.7891642394643563</v>
      </c>
      <c r="T77">
        <v>0</v>
      </c>
      <c r="U77">
        <v>24.719799962269768</v>
      </c>
      <c r="V77">
        <v>6.1206936409227684</v>
      </c>
      <c r="W77">
        <v>10.27212825575142</v>
      </c>
      <c r="X77">
        <v>43.288467875626459</v>
      </c>
      <c r="Y77">
        <v>0</v>
      </c>
      <c r="Z77">
        <v>3.8493467386363638</v>
      </c>
      <c r="AA77">
        <v>7.6931139999999996</v>
      </c>
      <c r="AB77">
        <v>11.662094984996248</v>
      </c>
      <c r="AC77">
        <v>0</v>
      </c>
      <c r="AD77">
        <v>8.0896161847085537</v>
      </c>
      <c r="AE77">
        <v>9.7265864455183166</v>
      </c>
      <c r="AF77">
        <v>11.500517710446248</v>
      </c>
      <c r="AG77">
        <v>12.419322292000002</v>
      </c>
      <c r="AH77">
        <v>20.682961520000003</v>
      </c>
      <c r="AI77">
        <v>0</v>
      </c>
      <c r="AJ77">
        <v>0</v>
      </c>
      <c r="AK77">
        <v>16.103783800000002</v>
      </c>
      <c r="AL77">
        <v>0</v>
      </c>
      <c r="AM77">
        <v>1.5580936309077271</v>
      </c>
      <c r="AN77">
        <v>0.84654099999999999</v>
      </c>
      <c r="AO77">
        <v>0</v>
      </c>
      <c r="AP77">
        <v>0</v>
      </c>
      <c r="AQ77">
        <v>13.109799299999997</v>
      </c>
      <c r="AR77">
        <v>10.7523702</v>
      </c>
      <c r="AS77">
        <v>1.3498591109128752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722.92341825397818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8.9498737063622009</v>
      </c>
      <c r="L78">
        <v>371.00864488218861</v>
      </c>
      <c r="M78">
        <v>27.16122757062147</v>
      </c>
      <c r="N78">
        <v>34.861917407374818</v>
      </c>
      <c r="O78">
        <v>0</v>
      </c>
      <c r="P78">
        <v>40.450527675388706</v>
      </c>
      <c r="Q78">
        <v>6.4402577227251063</v>
      </c>
      <c r="R78">
        <v>12.516708397156167</v>
      </c>
      <c r="S78">
        <v>7.7891642394643563</v>
      </c>
      <c r="T78">
        <v>0</v>
      </c>
      <c r="U78">
        <v>24.719799962269768</v>
      </c>
      <c r="V78">
        <v>6.1206936409227684</v>
      </c>
      <c r="W78">
        <v>10.27212825575142</v>
      </c>
      <c r="X78">
        <v>43.288467875626459</v>
      </c>
      <c r="Y78">
        <v>0</v>
      </c>
      <c r="Z78">
        <v>3.8493467386363638</v>
      </c>
      <c r="AA78">
        <v>7.6931139999999996</v>
      </c>
      <c r="AB78">
        <v>11.662094984996248</v>
      </c>
      <c r="AC78">
        <v>0</v>
      </c>
      <c r="AD78">
        <v>5.0686818000000002</v>
      </c>
      <c r="AE78">
        <v>9.7265864455183166</v>
      </c>
      <c r="AF78">
        <v>11.500517710446248</v>
      </c>
      <c r="AG78">
        <v>12.419322292000002</v>
      </c>
      <c r="AH78">
        <v>20.682961520000003</v>
      </c>
      <c r="AI78">
        <v>0</v>
      </c>
      <c r="AJ78">
        <v>0</v>
      </c>
      <c r="AK78">
        <v>16.103783800000002</v>
      </c>
      <c r="AL78">
        <v>0</v>
      </c>
      <c r="AM78">
        <v>1.5580936309077271</v>
      </c>
      <c r="AN78">
        <v>0.84654099999999999</v>
      </c>
      <c r="AO78">
        <v>0</v>
      </c>
      <c r="AP78">
        <v>0</v>
      </c>
      <c r="AQ78">
        <v>13.109799299999997</v>
      </c>
      <c r="AR78">
        <v>10.7523702</v>
      </c>
      <c r="AS78">
        <v>1.3498591109128752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719.90248386926964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8.9498737063622009</v>
      </c>
      <c r="L79">
        <v>371.00864488218861</v>
      </c>
      <c r="M79">
        <v>27.16122757062147</v>
      </c>
      <c r="N79">
        <v>34.861917407374818</v>
      </c>
      <c r="O79">
        <v>0</v>
      </c>
      <c r="P79">
        <v>40.450527675388706</v>
      </c>
      <c r="Q79">
        <v>6.4402577227251063</v>
      </c>
      <c r="R79">
        <v>12.516708397156167</v>
      </c>
      <c r="S79">
        <v>7.7891642394643563</v>
      </c>
      <c r="T79">
        <v>0</v>
      </c>
      <c r="U79">
        <v>24.719799962269768</v>
      </c>
      <c r="V79">
        <v>6.1206936409227684</v>
      </c>
      <c r="W79">
        <v>10.27212825575142</v>
      </c>
      <c r="X79">
        <v>43.288467875626459</v>
      </c>
      <c r="Y79">
        <v>0</v>
      </c>
      <c r="Z79">
        <v>0</v>
      </c>
      <c r="AA79">
        <v>4.1458889738396625</v>
      </c>
      <c r="AB79">
        <v>0.98364499999999988</v>
      </c>
      <c r="AC79">
        <v>0</v>
      </c>
      <c r="AD79">
        <v>2.3393916000000003</v>
      </c>
      <c r="AE79">
        <v>4.8632933761496497</v>
      </c>
      <c r="AF79">
        <v>8.0317379386409726</v>
      </c>
      <c r="AG79">
        <v>12.482364783200001</v>
      </c>
      <c r="AH79">
        <v>13.695474519999999</v>
      </c>
      <c r="AI79">
        <v>0</v>
      </c>
      <c r="AJ79">
        <v>0</v>
      </c>
      <c r="AK79">
        <v>16.103783800000002</v>
      </c>
      <c r="AL79">
        <v>0</v>
      </c>
      <c r="AM79">
        <v>0.82626192273068266</v>
      </c>
      <c r="AN79">
        <v>0.84654099999999999</v>
      </c>
      <c r="AO79">
        <v>0</v>
      </c>
      <c r="AP79">
        <v>0</v>
      </c>
      <c r="AQ79">
        <v>12.830867399999997</v>
      </c>
      <c r="AR79">
        <v>0.97748820000000014</v>
      </c>
      <c r="AS79">
        <v>1.3498591109128752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673.05600896132569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8.9498737063622009</v>
      </c>
      <c r="L80">
        <v>371.00864488218861</v>
      </c>
      <c r="M80">
        <v>27.16122757062147</v>
      </c>
      <c r="N80">
        <v>34.861917407374818</v>
      </c>
      <c r="O80">
        <v>0</v>
      </c>
      <c r="P80">
        <v>40.450527675388706</v>
      </c>
      <c r="Q80">
        <v>6.4402577227251063</v>
      </c>
      <c r="R80">
        <v>12.516708397156167</v>
      </c>
      <c r="S80">
        <v>7.7891642394643563</v>
      </c>
      <c r="T80">
        <v>0</v>
      </c>
      <c r="U80">
        <v>24.719799962269768</v>
      </c>
      <c r="V80">
        <v>6.1206936409227684</v>
      </c>
      <c r="W80">
        <v>10.27212825575142</v>
      </c>
      <c r="X80">
        <v>43.288467875626459</v>
      </c>
      <c r="Y80">
        <v>0</v>
      </c>
      <c r="Z80">
        <v>0</v>
      </c>
      <c r="AA80">
        <v>1.8649973333333332</v>
      </c>
      <c r="AB80">
        <v>0</v>
      </c>
      <c r="AC80">
        <v>0</v>
      </c>
      <c r="AD80">
        <v>2.3393916000000003</v>
      </c>
      <c r="AE80">
        <v>4.8632933761496497</v>
      </c>
      <c r="AF80">
        <v>8.0317379386409726</v>
      </c>
      <c r="AG80">
        <v>12.482364783200001</v>
      </c>
      <c r="AH80">
        <v>5.5899896</v>
      </c>
      <c r="AI80">
        <v>0</v>
      </c>
      <c r="AJ80">
        <v>0</v>
      </c>
      <c r="AK80">
        <v>16.103783800000002</v>
      </c>
      <c r="AL80">
        <v>0</v>
      </c>
      <c r="AM80">
        <v>0</v>
      </c>
      <c r="AN80">
        <v>0.84654099999999999</v>
      </c>
      <c r="AO80">
        <v>0</v>
      </c>
      <c r="AP80">
        <v>0</v>
      </c>
      <c r="AQ80">
        <v>12.830867399999997</v>
      </c>
      <c r="AR80">
        <v>0.39099540271739136</v>
      </c>
      <c r="AS80">
        <v>1.3498591109128752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660.27323268080602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8.9498737063622009</v>
      </c>
      <c r="L81">
        <v>371.00864488218861</v>
      </c>
      <c r="M81">
        <v>27.16122757062147</v>
      </c>
      <c r="N81">
        <v>34.861917407374818</v>
      </c>
      <c r="O81">
        <v>0</v>
      </c>
      <c r="P81">
        <v>40.450527675388706</v>
      </c>
      <c r="Q81">
        <v>6.4402577227251063</v>
      </c>
      <c r="R81">
        <v>12.516708397156167</v>
      </c>
      <c r="S81">
        <v>7.7891642394643563</v>
      </c>
      <c r="T81">
        <v>0</v>
      </c>
      <c r="U81">
        <v>24.719799962269768</v>
      </c>
      <c r="V81">
        <v>6.1206936409227684</v>
      </c>
      <c r="W81">
        <v>10.27212825575142</v>
      </c>
      <c r="X81">
        <v>43.288467875626459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4.8632933761496497</v>
      </c>
      <c r="AF81">
        <v>5.3544920613590259</v>
      </c>
      <c r="AG81">
        <v>12.545406967600002</v>
      </c>
      <c r="AH81">
        <v>5.0309906399999997</v>
      </c>
      <c r="AI81">
        <v>0</v>
      </c>
      <c r="AJ81">
        <v>0</v>
      </c>
      <c r="AK81">
        <v>16.103783800000002</v>
      </c>
      <c r="AL81">
        <v>0</v>
      </c>
      <c r="AM81">
        <v>0</v>
      </c>
      <c r="AN81">
        <v>0.84654099999999999</v>
      </c>
      <c r="AO81">
        <v>0</v>
      </c>
      <c r="AP81">
        <v>0</v>
      </c>
      <c r="AQ81">
        <v>12.830867399999997</v>
      </c>
      <c r="AR81">
        <v>0.39099540271739136</v>
      </c>
      <c r="AS81">
        <v>1.3498591109128752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652.89564109459081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8.9498737063622009</v>
      </c>
      <c r="L82">
        <v>371.00864488218861</v>
      </c>
      <c r="M82">
        <v>27.16122757062147</v>
      </c>
      <c r="N82">
        <v>34.861917407374818</v>
      </c>
      <c r="O82">
        <v>0</v>
      </c>
      <c r="P82">
        <v>40.450527675388706</v>
      </c>
      <c r="Q82">
        <v>6.4402577227251063</v>
      </c>
      <c r="R82">
        <v>12.516708397156167</v>
      </c>
      <c r="S82">
        <v>7.7891642394643563</v>
      </c>
      <c r="T82">
        <v>0</v>
      </c>
      <c r="U82">
        <v>24.719799962269768</v>
      </c>
      <c r="V82">
        <v>6.1206936409227684</v>
      </c>
      <c r="W82">
        <v>10.27212825575142</v>
      </c>
      <c r="X82">
        <v>43.288467875626459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4.8632933761496497</v>
      </c>
      <c r="AF82">
        <v>5.3544920613590259</v>
      </c>
      <c r="AG82">
        <v>12.545406967600002</v>
      </c>
      <c r="AH82">
        <v>0</v>
      </c>
      <c r="AI82">
        <v>0</v>
      </c>
      <c r="AJ82">
        <v>0</v>
      </c>
      <c r="AK82">
        <v>16.103783800000002</v>
      </c>
      <c r="AL82">
        <v>0</v>
      </c>
      <c r="AM82">
        <v>0</v>
      </c>
      <c r="AN82">
        <v>0.84654099999999999</v>
      </c>
      <c r="AO82">
        <v>0</v>
      </c>
      <c r="AP82">
        <v>0</v>
      </c>
      <c r="AQ82">
        <v>12.830867399999997</v>
      </c>
      <c r="AR82">
        <v>0.39099540271739136</v>
      </c>
      <c r="AS82">
        <v>1.3498591109128752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647.86465045459079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8.9498737063622009</v>
      </c>
      <c r="L83">
        <v>371.00864488218861</v>
      </c>
      <c r="M83">
        <v>27.16122757062147</v>
      </c>
      <c r="N83">
        <v>34.861917407374818</v>
      </c>
      <c r="O83">
        <v>0</v>
      </c>
      <c r="P83">
        <v>40.450527675388706</v>
      </c>
      <c r="Q83">
        <v>6.4402577227251063</v>
      </c>
      <c r="R83">
        <v>12.516708397156167</v>
      </c>
      <c r="S83">
        <v>7.7891642394643563</v>
      </c>
      <c r="T83">
        <v>0</v>
      </c>
      <c r="U83">
        <v>24.719799962269768</v>
      </c>
      <c r="V83">
        <v>6.1206936409227684</v>
      </c>
      <c r="W83">
        <v>10.27212825575142</v>
      </c>
      <c r="X83">
        <v>43.288467875626459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4.8632933761496497</v>
      </c>
      <c r="AF83">
        <v>5.3544920613590259</v>
      </c>
      <c r="AG83">
        <v>12.608449152</v>
      </c>
      <c r="AH83">
        <v>0</v>
      </c>
      <c r="AI83">
        <v>0</v>
      </c>
      <c r="AJ83">
        <v>0</v>
      </c>
      <c r="AK83">
        <v>16.103783800000002</v>
      </c>
      <c r="AL83">
        <v>0</v>
      </c>
      <c r="AM83">
        <v>0</v>
      </c>
      <c r="AN83">
        <v>0.84654099999999999</v>
      </c>
      <c r="AO83">
        <v>0</v>
      </c>
      <c r="AP83">
        <v>0</v>
      </c>
      <c r="AQ83">
        <v>12.830867399999997</v>
      </c>
      <c r="AR83">
        <v>0.39099540271739136</v>
      </c>
      <c r="AS83">
        <v>1.3498591109128752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647.92769263899083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8.9498737063622009</v>
      </c>
      <c r="L84">
        <v>371.00864488218861</v>
      </c>
      <c r="M84">
        <v>27.16122757062147</v>
      </c>
      <c r="N84">
        <v>34.861917407374818</v>
      </c>
      <c r="O84">
        <v>0</v>
      </c>
      <c r="P84">
        <v>40.450527675388706</v>
      </c>
      <c r="Q84">
        <v>6.4402577227251063</v>
      </c>
      <c r="R84">
        <v>12.516708397156167</v>
      </c>
      <c r="S84">
        <v>7.7891642394643563</v>
      </c>
      <c r="T84">
        <v>0</v>
      </c>
      <c r="U84">
        <v>24.719799962269768</v>
      </c>
      <c r="V84">
        <v>6.1206936409227684</v>
      </c>
      <c r="W84">
        <v>10.27212825575142</v>
      </c>
      <c r="X84">
        <v>43.288467875626459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4.8632933761496497</v>
      </c>
      <c r="AF84">
        <v>5.3544920613590259</v>
      </c>
      <c r="AG84">
        <v>12.608449152</v>
      </c>
      <c r="AH84">
        <v>0</v>
      </c>
      <c r="AI84">
        <v>0</v>
      </c>
      <c r="AJ84">
        <v>0</v>
      </c>
      <c r="AK84">
        <v>16.103783800000002</v>
      </c>
      <c r="AL84">
        <v>0</v>
      </c>
      <c r="AM84">
        <v>0</v>
      </c>
      <c r="AN84">
        <v>0.84654099999999999</v>
      </c>
      <c r="AO84">
        <v>0</v>
      </c>
      <c r="AP84">
        <v>0</v>
      </c>
      <c r="AQ84">
        <v>8.3679569999999988</v>
      </c>
      <c r="AR84">
        <v>0.39099540271739136</v>
      </c>
      <c r="AS84">
        <v>1.3498591109128752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643.46478223899089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8.9498737063622009</v>
      </c>
      <c r="L85">
        <v>371.00864488218861</v>
      </c>
      <c r="M85">
        <v>27.16122757062147</v>
      </c>
      <c r="N85">
        <v>34.861917407374818</v>
      </c>
      <c r="O85">
        <v>0</v>
      </c>
      <c r="P85">
        <v>40.450527675388706</v>
      </c>
      <c r="Q85">
        <v>6.4402577227251063</v>
      </c>
      <c r="R85">
        <v>12.516708397156167</v>
      </c>
      <c r="S85">
        <v>7.7891642394643563</v>
      </c>
      <c r="T85">
        <v>0</v>
      </c>
      <c r="U85">
        <v>24.719799962269768</v>
      </c>
      <c r="V85">
        <v>6.1206936409227684</v>
      </c>
      <c r="W85">
        <v>10.27212825575142</v>
      </c>
      <c r="X85">
        <v>43.288467875626459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4.8632933761496497</v>
      </c>
      <c r="AF85">
        <v>5.3544920613590259</v>
      </c>
      <c r="AG85">
        <v>12.608449152</v>
      </c>
      <c r="AH85">
        <v>0</v>
      </c>
      <c r="AI85">
        <v>0</v>
      </c>
      <c r="AJ85">
        <v>0</v>
      </c>
      <c r="AK85">
        <v>16.103783800000002</v>
      </c>
      <c r="AL85">
        <v>0</v>
      </c>
      <c r="AM85">
        <v>0</v>
      </c>
      <c r="AN85">
        <v>0.84654099999999999</v>
      </c>
      <c r="AO85">
        <v>0</v>
      </c>
      <c r="AP85">
        <v>0</v>
      </c>
      <c r="AQ85">
        <v>8.3679569999999988</v>
      </c>
      <c r="AR85">
        <v>0.39099540271739136</v>
      </c>
      <c r="AS85">
        <v>1.3498591109128752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643.46478223899089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8.9498737063622009</v>
      </c>
      <c r="L86">
        <v>371.00864488218861</v>
      </c>
      <c r="M86">
        <v>27.16122757062147</v>
      </c>
      <c r="N86">
        <v>34.861917407374818</v>
      </c>
      <c r="O86">
        <v>0</v>
      </c>
      <c r="P86">
        <v>40.450527675388706</v>
      </c>
      <c r="Q86">
        <v>6.4402577227251063</v>
      </c>
      <c r="R86">
        <v>12.516708397156167</v>
      </c>
      <c r="S86">
        <v>7.7891642394643563</v>
      </c>
      <c r="T86">
        <v>0</v>
      </c>
      <c r="U86">
        <v>24.719799962269768</v>
      </c>
      <c r="V86">
        <v>6.1206936409227684</v>
      </c>
      <c r="W86">
        <v>10.27212825575142</v>
      </c>
      <c r="X86">
        <v>43.288467875626459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4.8632933761496497</v>
      </c>
      <c r="AF86">
        <v>5.3544920613590259</v>
      </c>
      <c r="AG86">
        <v>12.608449152</v>
      </c>
      <c r="AH86">
        <v>0</v>
      </c>
      <c r="AI86">
        <v>0</v>
      </c>
      <c r="AJ86">
        <v>0</v>
      </c>
      <c r="AK86">
        <v>16.103783800000002</v>
      </c>
      <c r="AL86">
        <v>0</v>
      </c>
      <c r="AM86">
        <v>0</v>
      </c>
      <c r="AN86">
        <v>0.84654099999999999</v>
      </c>
      <c r="AO86">
        <v>0</v>
      </c>
      <c r="AP86">
        <v>0</v>
      </c>
      <c r="AQ86">
        <v>8.3679569999999988</v>
      </c>
      <c r="AR86">
        <v>0.39099540271739136</v>
      </c>
      <c r="AS86">
        <v>1.3498591109128752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643.46478223899089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8.9498737063622009</v>
      </c>
      <c r="L87">
        <v>371.00864488218861</v>
      </c>
      <c r="M87">
        <v>27.16122757062147</v>
      </c>
      <c r="N87">
        <v>34.861917407374818</v>
      </c>
      <c r="O87">
        <v>0</v>
      </c>
      <c r="P87">
        <v>40.450527675388706</v>
      </c>
      <c r="Q87">
        <v>6.4402577227251063</v>
      </c>
      <c r="R87">
        <v>12.516708397156167</v>
      </c>
      <c r="S87">
        <v>7.7891642394643563</v>
      </c>
      <c r="T87">
        <v>0</v>
      </c>
      <c r="U87">
        <v>24.719799962269768</v>
      </c>
      <c r="V87">
        <v>6.1206936409227684</v>
      </c>
      <c r="W87">
        <v>10.27212825575142</v>
      </c>
      <c r="X87">
        <v>43.288467875626459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4.8632933761496497</v>
      </c>
      <c r="AF87">
        <v>5.3544920613590259</v>
      </c>
      <c r="AG87">
        <v>12.608449152</v>
      </c>
      <c r="AH87">
        <v>0</v>
      </c>
      <c r="AI87">
        <v>0</v>
      </c>
      <c r="AJ87">
        <v>0</v>
      </c>
      <c r="AK87">
        <v>16.103783800000002</v>
      </c>
      <c r="AL87">
        <v>0</v>
      </c>
      <c r="AM87">
        <v>0</v>
      </c>
      <c r="AN87">
        <v>0.84654099999999999</v>
      </c>
      <c r="AO87">
        <v>0</v>
      </c>
      <c r="AP87">
        <v>0</v>
      </c>
      <c r="AQ87">
        <v>8.3679569999999988</v>
      </c>
      <c r="AR87">
        <v>0.81457350000000006</v>
      </c>
      <c r="AS87">
        <v>1.3498591109128752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643.88836033627354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8.9498737063622009</v>
      </c>
      <c r="L88">
        <v>371.00864488218861</v>
      </c>
      <c r="M88">
        <v>27.16122757062147</v>
      </c>
      <c r="N88">
        <v>34.861917407374818</v>
      </c>
      <c r="O88">
        <v>0</v>
      </c>
      <c r="P88">
        <v>40.450527675388706</v>
      </c>
      <c r="Q88">
        <v>6.4402577227251063</v>
      </c>
      <c r="R88">
        <v>12.516708397156167</v>
      </c>
      <c r="S88">
        <v>7.7891642394643563</v>
      </c>
      <c r="T88">
        <v>0</v>
      </c>
      <c r="U88">
        <v>24.719799962269768</v>
      </c>
      <c r="V88">
        <v>6.1206936409227684</v>
      </c>
      <c r="W88">
        <v>10.27212825575142</v>
      </c>
      <c r="X88">
        <v>43.288467875626459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4.8632933761496497</v>
      </c>
      <c r="AF88">
        <v>5.3544920613590259</v>
      </c>
      <c r="AG88">
        <v>12.608449152</v>
      </c>
      <c r="AH88">
        <v>0</v>
      </c>
      <c r="AI88">
        <v>0</v>
      </c>
      <c r="AJ88">
        <v>0</v>
      </c>
      <c r="AK88">
        <v>16.103783800000002</v>
      </c>
      <c r="AL88">
        <v>0</v>
      </c>
      <c r="AM88">
        <v>0</v>
      </c>
      <c r="AN88">
        <v>0.84654099999999999</v>
      </c>
      <c r="AO88">
        <v>0</v>
      </c>
      <c r="AP88">
        <v>0</v>
      </c>
      <c r="AQ88">
        <v>8.3679569999999988</v>
      </c>
      <c r="AR88">
        <v>7.8199056000000011</v>
      </c>
      <c r="AS88">
        <v>1.3498591109128752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650.89369243627345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8.9498737063622009</v>
      </c>
      <c r="L89">
        <v>371.00864488218861</v>
      </c>
      <c r="M89">
        <v>27.16122757062147</v>
      </c>
      <c r="N89">
        <v>34.861917407374818</v>
      </c>
      <c r="O89">
        <v>0</v>
      </c>
      <c r="P89">
        <v>40.450527675388706</v>
      </c>
      <c r="Q89">
        <v>6.4402577227251063</v>
      </c>
      <c r="R89">
        <v>12.516708397156167</v>
      </c>
      <c r="S89">
        <v>7.7891642394643563</v>
      </c>
      <c r="T89">
        <v>0</v>
      </c>
      <c r="U89">
        <v>24.719799962269768</v>
      </c>
      <c r="V89">
        <v>6.1206936409227684</v>
      </c>
      <c r="W89">
        <v>10.27212825575142</v>
      </c>
      <c r="X89">
        <v>43.288467875626459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4.8632933761496497</v>
      </c>
      <c r="AF89">
        <v>2.6772458772819476</v>
      </c>
      <c r="AG89">
        <v>12.608449152</v>
      </c>
      <c r="AH89">
        <v>0</v>
      </c>
      <c r="AI89">
        <v>0</v>
      </c>
      <c r="AJ89">
        <v>0</v>
      </c>
      <c r="AK89">
        <v>16.103783800000002</v>
      </c>
      <c r="AL89">
        <v>0</v>
      </c>
      <c r="AM89">
        <v>0</v>
      </c>
      <c r="AN89">
        <v>0.84654099999999999</v>
      </c>
      <c r="AO89">
        <v>0</v>
      </c>
      <c r="AP89">
        <v>0</v>
      </c>
      <c r="AQ89">
        <v>4.369933099999999</v>
      </c>
      <c r="AR89">
        <v>7.8199056000000011</v>
      </c>
      <c r="AS89">
        <v>1.3498591109128752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644.2184223521964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5.7700136986211215</v>
      </c>
      <c r="L90">
        <v>297.72727277247429</v>
      </c>
      <c r="M90">
        <v>27.16122757062147</v>
      </c>
      <c r="N90">
        <v>34.861917407374818</v>
      </c>
      <c r="O90">
        <v>0</v>
      </c>
      <c r="P90">
        <v>40.450527675388706</v>
      </c>
      <c r="Q90">
        <v>6.4402577227251063</v>
      </c>
      <c r="R90">
        <v>12.516708397156167</v>
      </c>
      <c r="S90">
        <v>7.7891642394643563</v>
      </c>
      <c r="T90">
        <v>0</v>
      </c>
      <c r="U90">
        <v>24.719799962269768</v>
      </c>
      <c r="V90">
        <v>6.1206936409227684</v>
      </c>
      <c r="W90">
        <v>10.27212825575142</v>
      </c>
      <c r="X90">
        <v>43.288467875626459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4.8632933761496497</v>
      </c>
      <c r="AF90">
        <v>2.6772458772819476</v>
      </c>
      <c r="AG90">
        <v>12.608449152</v>
      </c>
      <c r="AH90">
        <v>0</v>
      </c>
      <c r="AI90">
        <v>0</v>
      </c>
      <c r="AJ90">
        <v>0</v>
      </c>
      <c r="AK90">
        <v>16.103783800000002</v>
      </c>
      <c r="AL90">
        <v>0</v>
      </c>
      <c r="AM90">
        <v>0</v>
      </c>
      <c r="AN90">
        <v>0.84654099999999999</v>
      </c>
      <c r="AO90">
        <v>0</v>
      </c>
      <c r="AP90">
        <v>0</v>
      </c>
      <c r="AQ90">
        <v>4.369933099999999</v>
      </c>
      <c r="AR90">
        <v>7.8199056000000011</v>
      </c>
      <c r="AS90">
        <v>1.3498591109128752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567.75719023474085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5.7699932251073296</v>
      </c>
      <c r="L91">
        <v>251.67893443026003</v>
      </c>
      <c r="M91">
        <v>27.16122757062147</v>
      </c>
      <c r="N91">
        <v>34.861917407374818</v>
      </c>
      <c r="O91">
        <v>0</v>
      </c>
      <c r="P91">
        <v>40.450527675388706</v>
      </c>
      <c r="Q91">
        <v>6.4397649609544461</v>
      </c>
      <c r="R91">
        <v>12.516708397156167</v>
      </c>
      <c r="S91">
        <v>7.789409344888889</v>
      </c>
      <c r="T91">
        <v>0</v>
      </c>
      <c r="U91">
        <v>24.719799962269768</v>
      </c>
      <c r="V91">
        <v>6.1206936409227684</v>
      </c>
      <c r="W91">
        <v>10.27212825575142</v>
      </c>
      <c r="X91">
        <v>43.288467875626459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4.8632933761496497</v>
      </c>
      <c r="AF91">
        <v>2.6772458772819476</v>
      </c>
      <c r="AG91">
        <v>12.608449152</v>
      </c>
      <c r="AH91">
        <v>0</v>
      </c>
      <c r="AI91">
        <v>0</v>
      </c>
      <c r="AJ91">
        <v>0</v>
      </c>
      <c r="AK91">
        <v>16.103783800000002</v>
      </c>
      <c r="AL91">
        <v>0</v>
      </c>
      <c r="AM91">
        <v>0</v>
      </c>
      <c r="AN91">
        <v>0.84654099999999999</v>
      </c>
      <c r="AO91">
        <v>0</v>
      </c>
      <c r="AP91">
        <v>0</v>
      </c>
      <c r="AQ91">
        <v>4.369933099999999</v>
      </c>
      <c r="AR91">
        <v>0.81457350000000006</v>
      </c>
      <c r="AS91">
        <v>1.3498591109128752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514.70325166266673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5.7699932251073296</v>
      </c>
      <c r="L92">
        <v>203.94796385095989</v>
      </c>
      <c r="M92">
        <v>27.16122757062147</v>
      </c>
      <c r="N92">
        <v>34.861917407374818</v>
      </c>
      <c r="O92">
        <v>0</v>
      </c>
      <c r="P92">
        <v>40.450527675388706</v>
      </c>
      <c r="Q92">
        <v>6.4397649609544461</v>
      </c>
      <c r="R92">
        <v>12.517239197331849</v>
      </c>
      <c r="S92">
        <v>7.789409344888889</v>
      </c>
      <c r="T92">
        <v>0</v>
      </c>
      <c r="U92">
        <v>24.719799962269768</v>
      </c>
      <c r="V92">
        <v>6.1575543725379855</v>
      </c>
      <c r="W92">
        <v>10.27212825575142</v>
      </c>
      <c r="X92">
        <v>43.288467875626459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2.6772458772819476</v>
      </c>
      <c r="AG92">
        <v>12.608449152</v>
      </c>
      <c r="AH92">
        <v>0</v>
      </c>
      <c r="AI92">
        <v>0</v>
      </c>
      <c r="AJ92">
        <v>0</v>
      </c>
      <c r="AK92">
        <v>16.103783800000002</v>
      </c>
      <c r="AL92">
        <v>0</v>
      </c>
      <c r="AM92">
        <v>0</v>
      </c>
      <c r="AN92">
        <v>0.84654099999999999</v>
      </c>
      <c r="AO92">
        <v>0</v>
      </c>
      <c r="AP92">
        <v>0</v>
      </c>
      <c r="AQ92">
        <v>1.5806140999999996</v>
      </c>
      <c r="AR92">
        <v>0.45616109864130439</v>
      </c>
      <c r="AS92">
        <v>1.3498591109128752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458.998647837649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5.7700172649877102</v>
      </c>
      <c r="L93">
        <v>203.94796385095989</v>
      </c>
      <c r="M93">
        <v>27.16122757062147</v>
      </c>
      <c r="N93">
        <v>34.861917407374818</v>
      </c>
      <c r="O93">
        <v>0</v>
      </c>
      <c r="P93">
        <v>40.450527675388706</v>
      </c>
      <c r="Q93">
        <v>3.8493478075709779</v>
      </c>
      <c r="R93">
        <v>12.517239197331849</v>
      </c>
      <c r="S93">
        <v>4.8098671828893442</v>
      </c>
      <c r="T93">
        <v>0</v>
      </c>
      <c r="U93">
        <v>24.719799962269768</v>
      </c>
      <c r="V93">
        <v>6.1575543725379855</v>
      </c>
      <c r="W93">
        <v>10.27212825575142</v>
      </c>
      <c r="X93">
        <v>43.288467875626459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2.6772458772819476</v>
      </c>
      <c r="AG93">
        <v>12.608449152</v>
      </c>
      <c r="AH93">
        <v>0</v>
      </c>
      <c r="AI93">
        <v>0</v>
      </c>
      <c r="AJ93">
        <v>0</v>
      </c>
      <c r="AK93">
        <v>16.103783800000002</v>
      </c>
      <c r="AL93">
        <v>0</v>
      </c>
      <c r="AM93">
        <v>0</v>
      </c>
      <c r="AN93">
        <v>0.84654099999999999</v>
      </c>
      <c r="AO93">
        <v>0</v>
      </c>
      <c r="AP93">
        <v>0</v>
      </c>
      <c r="AQ93">
        <v>0</v>
      </c>
      <c r="AR93">
        <v>0.45616109864130439</v>
      </c>
      <c r="AS93">
        <v>1.3498591109128752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451.84809846214637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5.7700219704902418</v>
      </c>
      <c r="L94">
        <v>203.94796385095989</v>
      </c>
      <c r="M94">
        <v>27.16122757062147</v>
      </c>
      <c r="N94">
        <v>34.861917407374818</v>
      </c>
      <c r="O94">
        <v>0</v>
      </c>
      <c r="P94">
        <v>40.450527675388706</v>
      </c>
      <c r="Q94">
        <v>3.8493478075709779</v>
      </c>
      <c r="R94">
        <v>12.517239197331849</v>
      </c>
      <c r="S94">
        <v>4.8098671828893442</v>
      </c>
      <c r="T94">
        <v>0</v>
      </c>
      <c r="U94">
        <v>24.719799962269768</v>
      </c>
      <c r="V94">
        <v>6.1575543725379855</v>
      </c>
      <c r="W94">
        <v>10.27212825575142</v>
      </c>
      <c r="X94">
        <v>43.288467875626459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2.6772458772819476</v>
      </c>
      <c r="AG94">
        <v>12.608449152</v>
      </c>
      <c r="AH94">
        <v>0</v>
      </c>
      <c r="AI94">
        <v>0</v>
      </c>
      <c r="AJ94">
        <v>0</v>
      </c>
      <c r="AK94">
        <v>16.103783800000002</v>
      </c>
      <c r="AL94">
        <v>0</v>
      </c>
      <c r="AM94">
        <v>0</v>
      </c>
      <c r="AN94">
        <v>0.84654099999999999</v>
      </c>
      <c r="AO94">
        <v>0</v>
      </c>
      <c r="AP94">
        <v>0</v>
      </c>
      <c r="AQ94">
        <v>0</v>
      </c>
      <c r="AR94">
        <v>0.45616109864130439</v>
      </c>
      <c r="AS94">
        <v>1.3498591109128752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451.8481031676489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5.7699741470080879</v>
      </c>
      <c r="L95">
        <v>203.94796385095989</v>
      </c>
      <c r="M95">
        <v>27.16122757062147</v>
      </c>
      <c r="N95">
        <v>34.861917407374818</v>
      </c>
      <c r="O95">
        <v>0</v>
      </c>
      <c r="P95">
        <v>40.450527675388706</v>
      </c>
      <c r="Q95">
        <v>3.8493478075709779</v>
      </c>
      <c r="R95">
        <v>12.517239197331849</v>
      </c>
      <c r="S95">
        <v>4.8098671828893442</v>
      </c>
      <c r="T95">
        <v>0</v>
      </c>
      <c r="U95">
        <v>24.719799962269768</v>
      </c>
      <c r="V95">
        <v>6.1575543725379855</v>
      </c>
      <c r="W95">
        <v>10.27212825575142</v>
      </c>
      <c r="X95">
        <v>43.288467875626459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2.6772458772819476</v>
      </c>
      <c r="AG95">
        <v>12.608449152</v>
      </c>
      <c r="AH95">
        <v>0</v>
      </c>
      <c r="AI95">
        <v>0</v>
      </c>
      <c r="AJ95">
        <v>0</v>
      </c>
      <c r="AK95">
        <v>16.103783800000002</v>
      </c>
      <c r="AL95">
        <v>0</v>
      </c>
      <c r="AM95">
        <v>0</v>
      </c>
      <c r="AN95">
        <v>0.84654099999999999</v>
      </c>
      <c r="AO95">
        <v>0</v>
      </c>
      <c r="AP95">
        <v>0</v>
      </c>
      <c r="AQ95">
        <v>0</v>
      </c>
      <c r="AR95">
        <v>0.39099540271739136</v>
      </c>
      <c r="AS95">
        <v>1.3498591109128752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451.78288964824281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5.7700628061391095</v>
      </c>
      <c r="L96">
        <v>203.94796385095989</v>
      </c>
      <c r="M96">
        <v>27.16122757062147</v>
      </c>
      <c r="N96">
        <v>34.861917407374818</v>
      </c>
      <c r="O96">
        <v>0</v>
      </c>
      <c r="P96">
        <v>40.450527675388706</v>
      </c>
      <c r="Q96">
        <v>3.8493478075709779</v>
      </c>
      <c r="R96">
        <v>7.699250510269577</v>
      </c>
      <c r="S96">
        <v>4.8098671828893442</v>
      </c>
      <c r="T96">
        <v>0</v>
      </c>
      <c r="U96">
        <v>24.719799962269768</v>
      </c>
      <c r="V96">
        <v>3.8706558263395734</v>
      </c>
      <c r="W96">
        <v>10.27212825575142</v>
      </c>
      <c r="X96">
        <v>43.288467875626459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2.6772458772819476</v>
      </c>
      <c r="AG96">
        <v>12.608449152</v>
      </c>
      <c r="AH96">
        <v>0</v>
      </c>
      <c r="AI96">
        <v>0</v>
      </c>
      <c r="AJ96">
        <v>0</v>
      </c>
      <c r="AK96">
        <v>16.103783800000002</v>
      </c>
      <c r="AL96">
        <v>0</v>
      </c>
      <c r="AM96">
        <v>0</v>
      </c>
      <c r="AN96">
        <v>0.84654099999999999</v>
      </c>
      <c r="AO96">
        <v>0</v>
      </c>
      <c r="AP96">
        <v>0</v>
      </c>
      <c r="AQ96">
        <v>0</v>
      </c>
      <c r="AR96">
        <v>0.39099540271739136</v>
      </c>
      <c r="AS96">
        <v>1.3498591109128752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444.67809107411318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5.819967647794547</v>
      </c>
      <c r="L97">
        <v>203.94796385095989</v>
      </c>
      <c r="M97">
        <v>27.16122757062147</v>
      </c>
      <c r="N97">
        <v>34.861917407374818</v>
      </c>
      <c r="O97">
        <v>0</v>
      </c>
      <c r="P97">
        <v>40.450527675388706</v>
      </c>
      <c r="Q97">
        <v>3.8493478075709779</v>
      </c>
      <c r="R97">
        <v>7.699250510269577</v>
      </c>
      <c r="S97">
        <v>4.8098671828893442</v>
      </c>
      <c r="T97">
        <v>0</v>
      </c>
      <c r="U97">
        <v>24.719799962269768</v>
      </c>
      <c r="V97">
        <v>3.8706558263395734</v>
      </c>
      <c r="W97">
        <v>10.27212825575142</v>
      </c>
      <c r="X97">
        <v>43.288467875626459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2.6772458772819476</v>
      </c>
      <c r="AG97">
        <v>12.608449152</v>
      </c>
      <c r="AH97">
        <v>0</v>
      </c>
      <c r="AI97">
        <v>0</v>
      </c>
      <c r="AJ97">
        <v>0</v>
      </c>
      <c r="AK97">
        <v>16.103783800000002</v>
      </c>
      <c r="AL97">
        <v>0</v>
      </c>
      <c r="AM97">
        <v>0</v>
      </c>
      <c r="AN97">
        <v>0.84654099999999999</v>
      </c>
      <c r="AO97">
        <v>0</v>
      </c>
      <c r="AP97">
        <v>0</v>
      </c>
      <c r="AQ97">
        <v>0</v>
      </c>
      <c r="AR97">
        <v>0.39099540271739136</v>
      </c>
      <c r="AS97">
        <v>1.3498591109128752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444.72799591576864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5.819967647794547</v>
      </c>
      <c r="L98">
        <v>203.94796385095989</v>
      </c>
      <c r="M98">
        <v>27.16122757062147</v>
      </c>
      <c r="N98">
        <v>34.861917407374818</v>
      </c>
      <c r="O98">
        <v>0</v>
      </c>
      <c r="P98">
        <v>40.450527675388706</v>
      </c>
      <c r="Q98">
        <v>3.8493478075709779</v>
      </c>
      <c r="R98">
        <v>7.699250510269577</v>
      </c>
      <c r="S98">
        <v>4.8098671828893442</v>
      </c>
      <c r="T98">
        <v>0</v>
      </c>
      <c r="U98">
        <v>24.719799962269768</v>
      </c>
      <c r="V98">
        <v>3.8706558263395734</v>
      </c>
      <c r="W98">
        <v>10.27212825575142</v>
      </c>
      <c r="X98">
        <v>43.288467875626459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2.6772458772819476</v>
      </c>
      <c r="AG98">
        <v>12.608449152</v>
      </c>
      <c r="AH98">
        <v>0</v>
      </c>
      <c r="AI98">
        <v>0</v>
      </c>
      <c r="AJ98">
        <v>0</v>
      </c>
      <c r="AK98">
        <v>16.103783800000002</v>
      </c>
      <c r="AL98">
        <v>0</v>
      </c>
      <c r="AM98">
        <v>0</v>
      </c>
      <c r="AN98">
        <v>0.84654099999999999</v>
      </c>
      <c r="AO98">
        <v>0</v>
      </c>
      <c r="AP98">
        <v>0</v>
      </c>
      <c r="AQ98">
        <v>0</v>
      </c>
      <c r="AR98">
        <v>0.39099540271739136</v>
      </c>
      <c r="AS98">
        <v>1.3498591109128752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444.72799591576864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0.17579346162948431</v>
      </c>
      <c r="L99">
        <f t="shared" si="2"/>
        <v>7.2777547025718805</v>
      </c>
      <c r="M99">
        <f t="shared" si="2"/>
        <v>0.65209449339630932</v>
      </c>
      <c r="N99">
        <f t="shared" si="2"/>
        <v>0.83668601777699469</v>
      </c>
      <c r="O99">
        <f t="shared" si="2"/>
        <v>0</v>
      </c>
      <c r="P99">
        <f t="shared" si="2"/>
        <v>0.97546659726565721</v>
      </c>
      <c r="Q99">
        <f t="shared" si="2"/>
        <v>0.13449952159307005</v>
      </c>
      <c r="R99">
        <f t="shared" si="2"/>
        <v>0.26973859039027631</v>
      </c>
      <c r="S99">
        <f t="shared" si="2"/>
        <v>0.16371089327116942</v>
      </c>
      <c r="T99">
        <f t="shared" si="2"/>
        <v>0</v>
      </c>
      <c r="U99">
        <f t="shared" si="2"/>
        <v>0.59327519909447424</v>
      </c>
      <c r="V99">
        <f t="shared" si="2"/>
        <v>0.13339995213184994</v>
      </c>
      <c r="W99">
        <f t="shared" si="2"/>
        <v>0.22831123879675538</v>
      </c>
      <c r="X99">
        <f t="shared" si="2"/>
        <v>0.96008202790133756</v>
      </c>
      <c r="Y99">
        <f t="shared" si="2"/>
        <v>0</v>
      </c>
      <c r="Z99">
        <f t="shared" si="2"/>
        <v>1.2672714477272726E-2</v>
      </c>
      <c r="AA99">
        <f t="shared" si="2"/>
        <v>2.4897597911286914E-2</v>
      </c>
      <c r="AB99">
        <f t="shared" si="2"/>
        <v>3.2094368839084772E-2</v>
      </c>
      <c r="AC99">
        <f t="shared" si="2"/>
        <v>0</v>
      </c>
      <c r="AD99">
        <f t="shared" si="2"/>
        <v>2.5343408999999994E-2</v>
      </c>
      <c r="AE99">
        <f t="shared" si="2"/>
        <v>7.9028515981917416E-2</v>
      </c>
      <c r="AF99">
        <f t="shared" si="2"/>
        <v>9.6747521388818591E-2</v>
      </c>
      <c r="AG99">
        <f t="shared" si="2"/>
        <v>0.27831575456100011</v>
      </c>
      <c r="AH99">
        <f t="shared" si="2"/>
        <v>0.15371772639027986</v>
      </c>
      <c r="AI99">
        <f t="shared" si="2"/>
        <v>0</v>
      </c>
      <c r="AJ99">
        <f t="shared" si="2"/>
        <v>0</v>
      </c>
      <c r="AK99">
        <f t="shared" si="2"/>
        <v>0.38649081119999951</v>
      </c>
      <c r="AL99">
        <f t="shared" si="2"/>
        <v>0</v>
      </c>
      <c r="AM99">
        <f t="shared" si="2"/>
        <v>7.0802766271567891E-3</v>
      </c>
      <c r="AN99">
        <f t="shared" si="2"/>
        <v>2.0316984000000024E-2</v>
      </c>
      <c r="AO99">
        <f t="shared" si="2"/>
        <v>0</v>
      </c>
      <c r="AP99">
        <f t="shared" si="2"/>
        <v>6.3515528025683502E-3</v>
      </c>
      <c r="AQ99">
        <f t="shared" si="2"/>
        <v>0.13944270567500008</v>
      </c>
      <c r="AR99">
        <f t="shared" si="2"/>
        <v>3.4098048489402184E-2</v>
      </c>
      <c r="AS99">
        <f t="shared" si="2"/>
        <v>2.6302401522821869E-2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13.723713084685862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19.240016000000001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19.240016000000001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19.240016000000001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19.240016000000001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19.240016000000001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19.240016000000001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18.894010000000002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18.894010000000002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18.644514000000001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18.644514000000001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15.284993999999999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15.284993999999999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15.578561000000001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15.578561000000001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14.702199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14.702199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13.560509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13.560509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12.382110000000001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12.382110000000001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11.760992999999999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11.760992999999999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11.938988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11.938988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14.251412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14.251412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15.846107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15.846107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16.731746999999999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16.731746999999999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19.032675000000001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19.032675000000001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19.240016000000001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19.240016000000001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17.037011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17.037011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18.96904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18.96904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17.501916000000001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17.501916000000001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17.606090999999999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17.606090999999999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19.240016000000001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19.240016000000001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19.240016000000001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19.240016000000001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19.240016000000001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19.240016000000001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19.240016000000001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19.240016000000001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19.240016000000001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19.240016000000001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18.878378000000001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18.878378000000001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19.240016000000001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19.240016000000001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19.240016000000001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18.331887999999999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18.331887999999999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19.240016000000001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19.240016000000001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19.240016000000001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19.240016000000001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19.240016000000001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19.240016000000001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19.240016000000001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19.240016000000001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19.240016000000001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19.240016000000001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19.240016000000001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19.240016000000001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19.240016000000001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19.240016000000001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18.532976999999999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18.532976999999999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18.329568999999999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18.329568999999999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18.941307999999999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18.941307999999999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19.240016000000001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19.240016000000001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19.240016000000001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19.240016000000001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19.240016000000001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19.240016000000001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19.102965000000001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19.102965000000001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19.240016000000001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19.240016000000001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19.114360999999999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19.114360999999999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19.240016000000001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19.240016000000001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19.240016000000001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19.240016000000001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19.240016000000001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19.240016000000001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18.368494999999999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18.368494999999999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19.240016000000001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19.240016000000001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19.227713000000001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19.227713000000001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19.240016000000001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19.240016000000001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19.240016000000001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19.240016000000001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19.240016000000001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19.240016000000001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19.240016000000001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19.240016000000001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19.240016000000001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19.240016000000001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19.240016000000001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19.180416000000001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19.180416000000001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19.240016000000001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19.240016000000001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19.240016000000001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19.240016000000001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19.240016000000001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19.240016000000001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19.240016000000001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19.240016000000001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19.240016000000001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19.240016000000001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19.240016000000001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19.240016000000001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19.240016000000001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19.240016000000001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19.240016000000001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19.240016000000001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19.240016000000001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19.240016000000001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19.240016000000001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19.240016000000001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19.240016000000001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19.240016000000001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19.240016000000001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19.240016000000001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18.497378000000001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18.497378000000001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18.921339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18.921339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19.018958999999999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19.018958999999999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17.793465999999999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17.793465999999999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19.240016000000001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19.240016000000001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0.4456407822499997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0.4456407822499997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45320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269.36</v>
      </c>
      <c r="L3" s="196">
        <v>3.85</v>
      </c>
      <c r="M3" s="196">
        <v>61.34</v>
      </c>
      <c r="N3" s="196">
        <v>49.91</v>
      </c>
      <c r="O3" s="196">
        <v>35.25</v>
      </c>
      <c r="P3" s="196">
        <v>26.48</v>
      </c>
      <c r="Q3" s="196">
        <v>5.97</v>
      </c>
      <c r="R3" s="196">
        <v>9.6199999999999992</v>
      </c>
      <c r="S3" s="196">
        <v>6.73</v>
      </c>
      <c r="T3" s="196">
        <v>0</v>
      </c>
      <c r="U3" s="196">
        <v>59.75</v>
      </c>
      <c r="V3" s="196">
        <v>4.8099999999999996</v>
      </c>
      <c r="W3" s="196">
        <v>14.7</v>
      </c>
      <c r="X3" s="196">
        <v>62.33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155</v>
      </c>
      <c r="AF3" s="196">
        <v>0</v>
      </c>
      <c r="AG3" s="196">
        <v>0</v>
      </c>
      <c r="AH3" s="196">
        <v>0</v>
      </c>
      <c r="AI3" s="196">
        <v>99.61</v>
      </c>
      <c r="AJ3" s="196">
        <v>0</v>
      </c>
      <c r="AK3" s="196">
        <v>0</v>
      </c>
      <c r="AL3" s="196">
        <v>0</v>
      </c>
      <c r="AM3" s="196">
        <v>0</v>
      </c>
      <c r="AN3" s="196">
        <v>30</v>
      </c>
      <c r="AO3">
        <v>0</v>
      </c>
      <c r="AP3" s="196">
        <v>74.08</v>
      </c>
      <c r="AQ3" s="196">
        <v>20.11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269.36</v>
      </c>
      <c r="L4" s="196">
        <v>3.85</v>
      </c>
      <c r="M4" s="196">
        <v>61.34</v>
      </c>
      <c r="N4" s="196">
        <v>49.91</v>
      </c>
      <c r="O4" s="196">
        <v>35.25</v>
      </c>
      <c r="P4" s="196">
        <v>26.48</v>
      </c>
      <c r="Q4" s="196">
        <v>5.77</v>
      </c>
      <c r="R4" s="196">
        <v>9.6199999999999992</v>
      </c>
      <c r="S4" s="196">
        <v>6.73</v>
      </c>
      <c r="T4" s="196">
        <v>0</v>
      </c>
      <c r="U4" s="196">
        <v>59.75</v>
      </c>
      <c r="V4" s="196">
        <v>4.8099999999999996</v>
      </c>
      <c r="W4" s="196">
        <v>14.7</v>
      </c>
      <c r="X4" s="196">
        <v>62.33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155</v>
      </c>
      <c r="AF4" s="196">
        <v>0</v>
      </c>
      <c r="AG4" s="196">
        <v>0</v>
      </c>
      <c r="AH4" s="196">
        <v>0</v>
      </c>
      <c r="AI4" s="196">
        <v>99.61</v>
      </c>
      <c r="AJ4" s="196">
        <v>0</v>
      </c>
      <c r="AK4" s="196">
        <v>0</v>
      </c>
      <c r="AL4" s="196">
        <v>0</v>
      </c>
      <c r="AM4" s="196">
        <v>0</v>
      </c>
      <c r="AN4" s="196">
        <v>30</v>
      </c>
      <c r="AO4">
        <v>0</v>
      </c>
      <c r="AP4" s="196">
        <v>62.15</v>
      </c>
      <c r="AQ4" s="196">
        <v>20.11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269.36</v>
      </c>
      <c r="L5" s="196">
        <v>3.85</v>
      </c>
      <c r="M5" s="196">
        <v>61.34</v>
      </c>
      <c r="N5" s="196">
        <v>49.91</v>
      </c>
      <c r="O5" s="196">
        <v>35.25</v>
      </c>
      <c r="P5" s="196">
        <v>26.48</v>
      </c>
      <c r="Q5" s="196">
        <v>5.77</v>
      </c>
      <c r="R5" s="196">
        <v>9.6199999999999992</v>
      </c>
      <c r="S5" s="196">
        <v>6.73</v>
      </c>
      <c r="T5" s="196">
        <v>0</v>
      </c>
      <c r="U5" s="196">
        <v>59.75</v>
      </c>
      <c r="V5" s="196">
        <v>4.8099999999999996</v>
      </c>
      <c r="W5" s="196">
        <v>14.7</v>
      </c>
      <c r="X5" s="196">
        <v>62.33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155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110</v>
      </c>
      <c r="AN5" s="196">
        <v>0</v>
      </c>
      <c r="AO5">
        <v>0</v>
      </c>
      <c r="AP5" s="196">
        <v>62.15</v>
      </c>
      <c r="AQ5" s="196">
        <v>20.11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269.36</v>
      </c>
      <c r="L6" s="196">
        <v>3.85</v>
      </c>
      <c r="M6" s="196">
        <v>61.34</v>
      </c>
      <c r="N6" s="196">
        <v>49.91</v>
      </c>
      <c r="O6" s="196">
        <v>35.25</v>
      </c>
      <c r="P6" s="196">
        <v>26.48</v>
      </c>
      <c r="Q6" s="196">
        <v>5.77</v>
      </c>
      <c r="R6" s="196">
        <v>9.6199999999999992</v>
      </c>
      <c r="S6" s="196">
        <v>6.73</v>
      </c>
      <c r="T6" s="196">
        <v>0</v>
      </c>
      <c r="U6" s="196">
        <v>59.75</v>
      </c>
      <c r="V6" s="196">
        <v>4.8099999999999996</v>
      </c>
      <c r="W6" s="196">
        <v>14.7</v>
      </c>
      <c r="X6" s="196">
        <v>62.33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155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110</v>
      </c>
      <c r="AN6" s="196">
        <v>0</v>
      </c>
      <c r="AO6">
        <v>0</v>
      </c>
      <c r="AP6" s="196">
        <v>62.15</v>
      </c>
      <c r="AQ6" s="196">
        <v>20.11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269.36</v>
      </c>
      <c r="L7" s="196">
        <v>3.85</v>
      </c>
      <c r="M7" s="196">
        <v>47.95</v>
      </c>
      <c r="N7" s="196">
        <v>49.91</v>
      </c>
      <c r="O7" s="196">
        <v>35.25</v>
      </c>
      <c r="P7" s="196">
        <v>14.43</v>
      </c>
      <c r="Q7" s="196">
        <v>5.77</v>
      </c>
      <c r="R7" s="196">
        <v>9.6199999999999992</v>
      </c>
      <c r="S7" s="196">
        <v>6.73</v>
      </c>
      <c r="T7" s="196">
        <v>0</v>
      </c>
      <c r="U7" s="196">
        <v>59.75</v>
      </c>
      <c r="V7" s="196">
        <v>4.8099999999999996</v>
      </c>
      <c r="W7" s="196">
        <v>12</v>
      </c>
      <c r="X7" s="196">
        <v>46.81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155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110</v>
      </c>
      <c r="AN7" s="196">
        <v>0</v>
      </c>
      <c r="AO7">
        <v>0</v>
      </c>
      <c r="AP7" s="196">
        <v>62.15</v>
      </c>
      <c r="AQ7" s="196">
        <v>20.11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269.36</v>
      </c>
      <c r="L8" s="196">
        <v>3.85</v>
      </c>
      <c r="M8" s="196">
        <v>33.67</v>
      </c>
      <c r="N8" s="196">
        <v>49.91</v>
      </c>
      <c r="O8" s="196">
        <v>35.25</v>
      </c>
      <c r="P8" s="196">
        <v>14.43</v>
      </c>
      <c r="Q8" s="196">
        <v>5.77</v>
      </c>
      <c r="R8" s="196">
        <v>9.6199999999999992</v>
      </c>
      <c r="S8" s="196">
        <v>6.73</v>
      </c>
      <c r="T8" s="196">
        <v>0</v>
      </c>
      <c r="U8" s="196">
        <v>59.75</v>
      </c>
      <c r="V8" s="196">
        <v>4.8099999999999996</v>
      </c>
      <c r="W8" s="196">
        <v>12</v>
      </c>
      <c r="X8" s="196">
        <v>46.81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155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110</v>
      </c>
      <c r="AN8" s="196">
        <v>0</v>
      </c>
      <c r="AO8">
        <v>0</v>
      </c>
      <c r="AP8" s="196">
        <v>62.15</v>
      </c>
      <c r="AQ8" s="196">
        <v>20.11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269.36</v>
      </c>
      <c r="L9" s="196">
        <v>3.85</v>
      </c>
      <c r="M9" s="196">
        <v>33.67</v>
      </c>
      <c r="N9" s="196">
        <v>49.91</v>
      </c>
      <c r="O9" s="196">
        <v>35.25</v>
      </c>
      <c r="P9" s="196">
        <v>14.43</v>
      </c>
      <c r="Q9" s="196">
        <v>5.77</v>
      </c>
      <c r="R9" s="196">
        <v>9.6199999999999992</v>
      </c>
      <c r="S9" s="196">
        <v>6.73</v>
      </c>
      <c r="T9" s="196">
        <v>0</v>
      </c>
      <c r="U9" s="196">
        <v>59.75</v>
      </c>
      <c r="V9" s="196">
        <v>4.8099999999999996</v>
      </c>
      <c r="W9" s="196">
        <v>12</v>
      </c>
      <c r="X9" s="196">
        <v>46.81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155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110</v>
      </c>
      <c r="AN9" s="196">
        <v>0</v>
      </c>
      <c r="AO9">
        <v>0</v>
      </c>
      <c r="AP9" s="196">
        <v>62.15</v>
      </c>
      <c r="AQ9" s="196">
        <v>20.11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269.36</v>
      </c>
      <c r="L10" s="196">
        <v>3.85</v>
      </c>
      <c r="M10" s="196">
        <v>33.67</v>
      </c>
      <c r="N10" s="196">
        <v>49.91</v>
      </c>
      <c r="O10" s="196">
        <v>35.25</v>
      </c>
      <c r="P10" s="196">
        <v>14.43</v>
      </c>
      <c r="Q10" s="196">
        <v>5.77</v>
      </c>
      <c r="R10" s="196">
        <v>9.6199999999999992</v>
      </c>
      <c r="S10" s="196">
        <v>6.73</v>
      </c>
      <c r="T10" s="196">
        <v>0</v>
      </c>
      <c r="U10" s="196">
        <v>59.75</v>
      </c>
      <c r="V10" s="196">
        <v>4.8099999999999996</v>
      </c>
      <c r="W10" s="196">
        <v>12</v>
      </c>
      <c r="X10" s="196">
        <v>46.81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155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110</v>
      </c>
      <c r="AN10" s="196">
        <v>0</v>
      </c>
      <c r="AO10">
        <v>0</v>
      </c>
      <c r="AP10" s="196">
        <v>62.15</v>
      </c>
      <c r="AQ10" s="196">
        <v>20.11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269.36</v>
      </c>
      <c r="L11" s="196">
        <v>3.85</v>
      </c>
      <c r="M11" s="196">
        <v>33.67</v>
      </c>
      <c r="N11" s="196">
        <v>49.91</v>
      </c>
      <c r="O11" s="196">
        <v>35.25</v>
      </c>
      <c r="P11" s="196">
        <v>14.43</v>
      </c>
      <c r="Q11" s="196">
        <v>5.77</v>
      </c>
      <c r="R11" s="196">
        <v>9.6199999999999992</v>
      </c>
      <c r="S11" s="196">
        <v>6.73</v>
      </c>
      <c r="T11" s="196">
        <v>0</v>
      </c>
      <c r="U11" s="196">
        <v>59.75</v>
      </c>
      <c r="V11" s="196">
        <v>4.8099999999999996</v>
      </c>
      <c r="W11" s="196">
        <v>11.54</v>
      </c>
      <c r="X11" s="196">
        <v>33.729999999999997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155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110</v>
      </c>
      <c r="AN11" s="196">
        <v>0</v>
      </c>
      <c r="AO11">
        <v>0</v>
      </c>
      <c r="AP11" s="196">
        <v>62.15</v>
      </c>
      <c r="AQ11" s="196">
        <v>20.11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269.36</v>
      </c>
      <c r="L12" s="196">
        <v>3.85</v>
      </c>
      <c r="M12" s="196">
        <v>33.67</v>
      </c>
      <c r="N12" s="196">
        <v>49.91</v>
      </c>
      <c r="O12" s="196">
        <v>35.25</v>
      </c>
      <c r="P12" s="196">
        <v>14.43</v>
      </c>
      <c r="Q12" s="196">
        <v>5.77</v>
      </c>
      <c r="R12" s="196">
        <v>9.6199999999999992</v>
      </c>
      <c r="S12" s="196">
        <v>6.73</v>
      </c>
      <c r="T12" s="196">
        <v>0</v>
      </c>
      <c r="U12" s="196">
        <v>59.75</v>
      </c>
      <c r="V12" s="196">
        <v>4.8099999999999996</v>
      </c>
      <c r="W12" s="196">
        <v>11.54</v>
      </c>
      <c r="X12" s="196">
        <v>33.729999999999997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155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110</v>
      </c>
      <c r="AN12" s="196">
        <v>0</v>
      </c>
      <c r="AO12">
        <v>0</v>
      </c>
      <c r="AP12" s="196">
        <v>62.15</v>
      </c>
      <c r="AQ12" s="196">
        <v>20.11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269.36</v>
      </c>
      <c r="L13" s="196">
        <v>3.85</v>
      </c>
      <c r="M13" s="196">
        <v>33.67</v>
      </c>
      <c r="N13" s="196">
        <v>49.91</v>
      </c>
      <c r="O13" s="196">
        <v>35.25</v>
      </c>
      <c r="P13" s="196">
        <v>14.43</v>
      </c>
      <c r="Q13" s="196">
        <v>5.77</v>
      </c>
      <c r="R13" s="196">
        <v>9.6199999999999992</v>
      </c>
      <c r="S13" s="196">
        <v>6.73</v>
      </c>
      <c r="T13" s="196">
        <v>0</v>
      </c>
      <c r="U13" s="196">
        <v>59.75</v>
      </c>
      <c r="V13" s="196">
        <v>4.8099999999999996</v>
      </c>
      <c r="W13" s="196">
        <v>11.54</v>
      </c>
      <c r="X13" s="196">
        <v>33.729999999999997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155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110</v>
      </c>
      <c r="AN13" s="196">
        <v>0</v>
      </c>
      <c r="AO13">
        <v>0</v>
      </c>
      <c r="AP13" s="196">
        <v>62.15</v>
      </c>
      <c r="AQ13" s="196">
        <v>20.11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269.36</v>
      </c>
      <c r="L14" s="196">
        <v>3.85</v>
      </c>
      <c r="M14" s="196">
        <v>33.67</v>
      </c>
      <c r="N14" s="196">
        <v>49.91</v>
      </c>
      <c r="O14" s="196">
        <v>35.25</v>
      </c>
      <c r="P14" s="196">
        <v>14.43</v>
      </c>
      <c r="Q14" s="196">
        <v>5.77</v>
      </c>
      <c r="R14" s="196">
        <v>9.6199999999999992</v>
      </c>
      <c r="S14" s="196">
        <v>6.73</v>
      </c>
      <c r="T14" s="196">
        <v>0</v>
      </c>
      <c r="U14" s="196">
        <v>59.75</v>
      </c>
      <c r="V14" s="196">
        <v>4.8099999999999996</v>
      </c>
      <c r="W14" s="196">
        <v>11.54</v>
      </c>
      <c r="X14" s="196">
        <v>33.729999999999997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155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110</v>
      </c>
      <c r="AN14" s="196">
        <v>0</v>
      </c>
      <c r="AO14">
        <v>0</v>
      </c>
      <c r="AP14" s="196">
        <v>62.15</v>
      </c>
      <c r="AQ14" s="196">
        <v>20.11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269.36</v>
      </c>
      <c r="L15" s="196">
        <v>3.85</v>
      </c>
      <c r="M15" s="196">
        <v>33.67</v>
      </c>
      <c r="N15" s="196">
        <v>49.91</v>
      </c>
      <c r="O15" s="196">
        <v>35.25</v>
      </c>
      <c r="P15" s="196">
        <v>14.43</v>
      </c>
      <c r="Q15" s="196">
        <v>5.77</v>
      </c>
      <c r="R15" s="196">
        <v>9.6199999999999992</v>
      </c>
      <c r="S15" s="196">
        <v>6.73</v>
      </c>
      <c r="T15" s="196">
        <v>0</v>
      </c>
      <c r="U15" s="196">
        <v>59.75</v>
      </c>
      <c r="V15" s="196">
        <v>4.8099999999999996</v>
      </c>
      <c r="W15" s="196">
        <v>11.54</v>
      </c>
      <c r="X15" s="196">
        <v>38.479999999999997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155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110</v>
      </c>
      <c r="AN15" s="196">
        <v>0</v>
      </c>
      <c r="AO15">
        <v>0</v>
      </c>
      <c r="AP15" s="196">
        <v>62.15</v>
      </c>
      <c r="AQ15" s="196">
        <v>20.11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269.36</v>
      </c>
      <c r="L16" s="196">
        <v>3.85</v>
      </c>
      <c r="M16" s="196">
        <v>33.67</v>
      </c>
      <c r="N16" s="196">
        <v>49.91</v>
      </c>
      <c r="O16" s="196">
        <v>35.25</v>
      </c>
      <c r="P16" s="196">
        <v>14.43</v>
      </c>
      <c r="Q16" s="196">
        <v>5.77</v>
      </c>
      <c r="R16" s="196">
        <v>9.6199999999999992</v>
      </c>
      <c r="S16" s="196">
        <v>6.73</v>
      </c>
      <c r="T16" s="196">
        <v>0</v>
      </c>
      <c r="U16" s="196">
        <v>59.75</v>
      </c>
      <c r="V16" s="196">
        <v>4.8099999999999996</v>
      </c>
      <c r="W16" s="196">
        <v>11.54</v>
      </c>
      <c r="X16" s="196">
        <v>38.479999999999997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155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110</v>
      </c>
      <c r="AN16" s="196">
        <v>0</v>
      </c>
      <c r="AO16">
        <v>0</v>
      </c>
      <c r="AP16" s="196">
        <v>62.15</v>
      </c>
      <c r="AQ16" s="196">
        <v>20.11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269.36</v>
      </c>
      <c r="L17" s="196">
        <v>3.85</v>
      </c>
      <c r="M17" s="196">
        <v>33.67</v>
      </c>
      <c r="N17" s="196">
        <v>49.91</v>
      </c>
      <c r="O17" s="196">
        <v>35.25</v>
      </c>
      <c r="P17" s="196">
        <v>14.43</v>
      </c>
      <c r="Q17" s="196">
        <v>5.77</v>
      </c>
      <c r="R17" s="196">
        <v>9.6199999999999992</v>
      </c>
      <c r="S17" s="196">
        <v>6.73</v>
      </c>
      <c r="T17" s="196">
        <v>0</v>
      </c>
      <c r="U17" s="196">
        <v>59.75</v>
      </c>
      <c r="V17" s="196">
        <v>4.8099999999999996</v>
      </c>
      <c r="W17" s="196">
        <v>11.54</v>
      </c>
      <c r="X17" s="196">
        <v>38.479999999999997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155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110</v>
      </c>
      <c r="AN17" s="196">
        <v>0</v>
      </c>
      <c r="AO17">
        <v>0</v>
      </c>
      <c r="AP17" s="196">
        <v>62.15</v>
      </c>
      <c r="AQ17" s="196">
        <v>20.11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269.36</v>
      </c>
      <c r="L18" s="196">
        <v>3.85</v>
      </c>
      <c r="M18" s="196">
        <v>33.67</v>
      </c>
      <c r="N18" s="196">
        <v>49.91</v>
      </c>
      <c r="O18" s="196">
        <v>35.25</v>
      </c>
      <c r="P18" s="196">
        <v>14.43</v>
      </c>
      <c r="Q18" s="196">
        <v>5.77</v>
      </c>
      <c r="R18" s="196">
        <v>9.6199999999999992</v>
      </c>
      <c r="S18" s="196">
        <v>6.73</v>
      </c>
      <c r="T18" s="196">
        <v>0</v>
      </c>
      <c r="U18" s="196">
        <v>59.75</v>
      </c>
      <c r="V18" s="196">
        <v>4.8099999999999996</v>
      </c>
      <c r="W18" s="196">
        <v>11.54</v>
      </c>
      <c r="X18" s="196">
        <v>38.479999999999997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155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110</v>
      </c>
      <c r="AN18" s="196">
        <v>0</v>
      </c>
      <c r="AO18">
        <v>0</v>
      </c>
      <c r="AP18" s="196">
        <v>62.15</v>
      </c>
      <c r="AQ18" s="196">
        <v>20.11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269.36</v>
      </c>
      <c r="L19" s="196">
        <v>3.85</v>
      </c>
      <c r="M19" s="196">
        <v>33.67</v>
      </c>
      <c r="N19" s="196">
        <v>49.91</v>
      </c>
      <c r="O19" s="196">
        <v>35.25</v>
      </c>
      <c r="P19" s="196">
        <v>14.43</v>
      </c>
      <c r="Q19" s="196">
        <v>5.77</v>
      </c>
      <c r="R19" s="196">
        <v>9.6199999999999992</v>
      </c>
      <c r="S19" s="196">
        <v>6.73</v>
      </c>
      <c r="T19" s="196">
        <v>0</v>
      </c>
      <c r="U19" s="196">
        <v>59.75</v>
      </c>
      <c r="V19" s="196">
        <v>4.8099999999999996</v>
      </c>
      <c r="W19" s="196">
        <v>11.54</v>
      </c>
      <c r="X19" s="196">
        <v>38.479999999999997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155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110</v>
      </c>
      <c r="AN19" s="196">
        <v>0</v>
      </c>
      <c r="AO19">
        <v>0</v>
      </c>
      <c r="AP19" s="196">
        <v>62.15</v>
      </c>
      <c r="AQ19" s="196">
        <v>20.11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269.36</v>
      </c>
      <c r="L20" s="196">
        <v>3.85</v>
      </c>
      <c r="M20" s="196">
        <v>33.67</v>
      </c>
      <c r="N20" s="196">
        <v>49.91</v>
      </c>
      <c r="O20" s="196">
        <v>35.25</v>
      </c>
      <c r="P20" s="196">
        <v>14.43</v>
      </c>
      <c r="Q20" s="196">
        <v>5.77</v>
      </c>
      <c r="R20" s="196">
        <v>9.6199999999999992</v>
      </c>
      <c r="S20" s="196">
        <v>6.73</v>
      </c>
      <c r="T20" s="196">
        <v>0</v>
      </c>
      <c r="U20" s="196">
        <v>59.75</v>
      </c>
      <c r="V20" s="196">
        <v>4.8099999999999996</v>
      </c>
      <c r="W20" s="196">
        <v>11.54</v>
      </c>
      <c r="X20" s="196">
        <v>38.479999999999997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155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110</v>
      </c>
      <c r="AN20" s="196">
        <v>0</v>
      </c>
      <c r="AO20">
        <v>0</v>
      </c>
      <c r="AP20" s="196">
        <v>62.15</v>
      </c>
      <c r="AQ20" s="196">
        <v>20.11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269.36</v>
      </c>
      <c r="L21" s="196">
        <v>3.85</v>
      </c>
      <c r="M21" s="196">
        <v>33.67</v>
      </c>
      <c r="N21" s="196">
        <v>49.91</v>
      </c>
      <c r="O21" s="196">
        <v>35.25</v>
      </c>
      <c r="P21" s="196">
        <v>14.43</v>
      </c>
      <c r="Q21" s="196">
        <v>5.77</v>
      </c>
      <c r="R21" s="196">
        <v>9.6199999999999992</v>
      </c>
      <c r="S21" s="196">
        <v>6.73</v>
      </c>
      <c r="T21" s="196">
        <v>0</v>
      </c>
      <c r="U21" s="196">
        <v>59.75</v>
      </c>
      <c r="V21" s="196">
        <v>4.8099999999999996</v>
      </c>
      <c r="W21" s="196">
        <v>11.54</v>
      </c>
      <c r="X21" s="196">
        <v>38.479999999999997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155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110</v>
      </c>
      <c r="AN21" s="196">
        <v>0</v>
      </c>
      <c r="AO21">
        <v>0</v>
      </c>
      <c r="AP21" s="196">
        <v>62.15</v>
      </c>
      <c r="AQ21" s="196">
        <v>20.11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269.36</v>
      </c>
      <c r="L22" s="196">
        <v>3.85</v>
      </c>
      <c r="M22" s="196">
        <v>33.67</v>
      </c>
      <c r="N22" s="196">
        <v>49.91</v>
      </c>
      <c r="O22" s="196">
        <v>35.25</v>
      </c>
      <c r="P22" s="196">
        <v>14.43</v>
      </c>
      <c r="Q22" s="196">
        <v>5.77</v>
      </c>
      <c r="R22" s="196">
        <v>9.6199999999999992</v>
      </c>
      <c r="S22" s="196">
        <v>6.73</v>
      </c>
      <c r="T22" s="196">
        <v>0</v>
      </c>
      <c r="U22" s="196">
        <v>59.75</v>
      </c>
      <c r="V22" s="196">
        <v>4.8099999999999996</v>
      </c>
      <c r="W22" s="196">
        <v>11.54</v>
      </c>
      <c r="X22" s="196">
        <v>38.479999999999997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155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110</v>
      </c>
      <c r="AN22" s="196">
        <v>0</v>
      </c>
      <c r="AO22">
        <v>0</v>
      </c>
      <c r="AP22" s="196">
        <v>62.15</v>
      </c>
      <c r="AQ22" s="196">
        <v>20.11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269.36</v>
      </c>
      <c r="L23" s="196">
        <v>3.85</v>
      </c>
      <c r="M23" s="196">
        <v>33.67</v>
      </c>
      <c r="N23" s="196">
        <v>49.91</v>
      </c>
      <c r="O23" s="196">
        <v>35.25</v>
      </c>
      <c r="P23" s="196">
        <v>14.43</v>
      </c>
      <c r="Q23" s="196">
        <v>5.77</v>
      </c>
      <c r="R23" s="196">
        <v>9.6199999999999992</v>
      </c>
      <c r="S23" s="196">
        <v>6.73</v>
      </c>
      <c r="T23" s="196">
        <v>0</v>
      </c>
      <c r="U23" s="196">
        <v>59.75</v>
      </c>
      <c r="V23" s="196">
        <v>4.8099999999999996</v>
      </c>
      <c r="W23" s="196">
        <v>11.54</v>
      </c>
      <c r="X23" s="196">
        <v>38.479999999999997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155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110</v>
      </c>
      <c r="AN23" s="196">
        <v>0</v>
      </c>
      <c r="AO23">
        <v>0</v>
      </c>
      <c r="AP23" s="196">
        <v>62.15</v>
      </c>
      <c r="AQ23" s="196">
        <v>20.11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269.36</v>
      </c>
      <c r="L24" s="196">
        <v>3.85</v>
      </c>
      <c r="M24" s="196">
        <v>33.67</v>
      </c>
      <c r="N24" s="196">
        <v>49.91</v>
      </c>
      <c r="O24" s="196">
        <v>35.25</v>
      </c>
      <c r="P24" s="196">
        <v>26.43</v>
      </c>
      <c r="Q24" s="196">
        <v>5.77</v>
      </c>
      <c r="R24" s="196">
        <v>9.6199999999999992</v>
      </c>
      <c r="S24" s="196">
        <v>6.73</v>
      </c>
      <c r="T24" s="196">
        <v>0</v>
      </c>
      <c r="U24" s="196">
        <v>59.75</v>
      </c>
      <c r="V24" s="196">
        <v>4.8099999999999996</v>
      </c>
      <c r="W24" s="196">
        <v>11.54</v>
      </c>
      <c r="X24" s="196">
        <v>38.479999999999997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155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110</v>
      </c>
      <c r="AN24" s="196">
        <v>0</v>
      </c>
      <c r="AO24">
        <v>0</v>
      </c>
      <c r="AP24" s="196">
        <v>62.15</v>
      </c>
      <c r="AQ24" s="196">
        <v>20.11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269.36</v>
      </c>
      <c r="L25" s="196">
        <v>3.85</v>
      </c>
      <c r="M25" s="196">
        <v>61.34</v>
      </c>
      <c r="N25" s="196">
        <v>49.91</v>
      </c>
      <c r="O25" s="196">
        <v>35.25</v>
      </c>
      <c r="P25" s="196">
        <v>26.48</v>
      </c>
      <c r="Q25" s="196">
        <v>5.77</v>
      </c>
      <c r="R25" s="196">
        <v>9.6199999999999992</v>
      </c>
      <c r="S25" s="196">
        <v>6.73</v>
      </c>
      <c r="T25" s="196">
        <v>0</v>
      </c>
      <c r="U25" s="196">
        <v>59.75</v>
      </c>
      <c r="V25" s="196">
        <v>4.71</v>
      </c>
      <c r="W25" s="196">
        <v>11.54</v>
      </c>
      <c r="X25" s="196">
        <v>38.479999999999997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155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110</v>
      </c>
      <c r="AN25" s="196">
        <v>0</v>
      </c>
      <c r="AO25">
        <v>0</v>
      </c>
      <c r="AP25" s="196">
        <v>62.15</v>
      </c>
      <c r="AQ25" s="196">
        <v>20.11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269.36</v>
      </c>
      <c r="L26" s="196">
        <v>3.85</v>
      </c>
      <c r="M26" s="196">
        <v>61.34</v>
      </c>
      <c r="N26" s="196">
        <v>49.91</v>
      </c>
      <c r="O26" s="196">
        <v>35.25</v>
      </c>
      <c r="P26" s="196">
        <v>26.48</v>
      </c>
      <c r="Q26" s="196">
        <v>5.77</v>
      </c>
      <c r="R26" s="196">
        <v>9.6199999999999992</v>
      </c>
      <c r="S26" s="196">
        <v>6.73</v>
      </c>
      <c r="T26" s="196">
        <v>0</v>
      </c>
      <c r="U26" s="196">
        <v>59.75</v>
      </c>
      <c r="V26" s="196">
        <v>4.8099999999999996</v>
      </c>
      <c r="W26" s="196">
        <v>14.7</v>
      </c>
      <c r="X26" s="196">
        <v>62.33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155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110</v>
      </c>
      <c r="AN26" s="196">
        <v>0</v>
      </c>
      <c r="AO26">
        <v>0</v>
      </c>
      <c r="AP26" s="196">
        <v>113.74</v>
      </c>
      <c r="AQ26" s="196">
        <v>20.11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292.44</v>
      </c>
      <c r="L27" s="196">
        <v>6.04</v>
      </c>
      <c r="M27" s="196">
        <v>61.34</v>
      </c>
      <c r="N27" s="196">
        <v>49.91</v>
      </c>
      <c r="O27" s="196">
        <v>35.25</v>
      </c>
      <c r="P27" s="196">
        <v>26.48</v>
      </c>
      <c r="Q27" s="196">
        <v>9.2100000000000009</v>
      </c>
      <c r="R27" s="196">
        <v>14.82</v>
      </c>
      <c r="S27" s="196">
        <v>9.8800000000000008</v>
      </c>
      <c r="T27" s="196">
        <v>0</v>
      </c>
      <c r="U27" s="196">
        <v>59.75</v>
      </c>
      <c r="V27" s="196">
        <v>8.48</v>
      </c>
      <c r="W27" s="196">
        <v>14.7</v>
      </c>
      <c r="X27" s="196">
        <v>62.33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155</v>
      </c>
      <c r="AF27" s="196">
        <v>0</v>
      </c>
      <c r="AG27" s="196">
        <v>0</v>
      </c>
      <c r="AH27" s="196">
        <v>0</v>
      </c>
      <c r="AI27" s="196">
        <v>106.56</v>
      </c>
      <c r="AJ27" s="196">
        <v>0</v>
      </c>
      <c r="AK27" s="196">
        <v>0</v>
      </c>
      <c r="AL27" s="196">
        <v>0</v>
      </c>
      <c r="AM27" s="196">
        <v>110</v>
      </c>
      <c r="AN27" s="196">
        <v>0</v>
      </c>
      <c r="AO27">
        <v>0</v>
      </c>
      <c r="AP27" s="196">
        <v>117.59</v>
      </c>
      <c r="AQ27" s="196">
        <v>36.159999999999997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378.07</v>
      </c>
      <c r="L28" s="196">
        <v>6.01</v>
      </c>
      <c r="M28" s="196">
        <v>61.34</v>
      </c>
      <c r="N28" s="196">
        <v>49.91</v>
      </c>
      <c r="O28" s="196">
        <v>35.25</v>
      </c>
      <c r="P28" s="196">
        <v>26.48</v>
      </c>
      <c r="Q28" s="196">
        <v>9.2200000000000006</v>
      </c>
      <c r="R28" s="196">
        <v>17.91</v>
      </c>
      <c r="S28" s="196">
        <v>11.15</v>
      </c>
      <c r="T28" s="196">
        <v>0</v>
      </c>
      <c r="U28" s="196">
        <v>59.75</v>
      </c>
      <c r="V28" s="196">
        <v>8.75</v>
      </c>
      <c r="W28" s="196">
        <v>14.7</v>
      </c>
      <c r="X28" s="196">
        <v>62.33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155</v>
      </c>
      <c r="AF28" s="196">
        <v>0</v>
      </c>
      <c r="AG28" s="196">
        <v>0</v>
      </c>
      <c r="AH28" s="196">
        <v>0</v>
      </c>
      <c r="AI28" s="196">
        <v>106.56</v>
      </c>
      <c r="AJ28" s="196">
        <v>0</v>
      </c>
      <c r="AK28" s="196">
        <v>0</v>
      </c>
      <c r="AL28" s="196">
        <v>0</v>
      </c>
      <c r="AM28" s="196">
        <v>109.22</v>
      </c>
      <c r="AN28" s="196">
        <v>0</v>
      </c>
      <c r="AO28">
        <v>0</v>
      </c>
      <c r="AP28" s="196">
        <v>117.59</v>
      </c>
      <c r="AQ28" s="196">
        <v>38.11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487.04</v>
      </c>
      <c r="L29" s="196">
        <v>6.04</v>
      </c>
      <c r="M29" s="196">
        <v>61.34</v>
      </c>
      <c r="N29" s="196">
        <v>49.91</v>
      </c>
      <c r="O29" s="196">
        <v>35.25</v>
      </c>
      <c r="P29" s="196">
        <v>26.48</v>
      </c>
      <c r="Q29" s="196">
        <v>9.2200000000000006</v>
      </c>
      <c r="R29" s="196">
        <v>17.91</v>
      </c>
      <c r="S29" s="196">
        <v>11.15</v>
      </c>
      <c r="T29" s="196">
        <v>0</v>
      </c>
      <c r="U29" s="196">
        <v>59.75</v>
      </c>
      <c r="V29" s="196">
        <v>8.75</v>
      </c>
      <c r="W29" s="196">
        <v>14.7</v>
      </c>
      <c r="X29" s="196">
        <v>62.33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155</v>
      </c>
      <c r="AF29" s="196">
        <v>0</v>
      </c>
      <c r="AG29" s="196">
        <v>0</v>
      </c>
      <c r="AH29" s="196">
        <v>0</v>
      </c>
      <c r="AI29" s="196">
        <v>102.56</v>
      </c>
      <c r="AJ29" s="196">
        <v>0</v>
      </c>
      <c r="AK29" s="196">
        <v>0</v>
      </c>
      <c r="AL29" s="196">
        <v>0</v>
      </c>
      <c r="AM29" s="196">
        <v>109.22</v>
      </c>
      <c r="AN29" s="196">
        <v>0</v>
      </c>
      <c r="AO29">
        <v>0</v>
      </c>
      <c r="AP29" s="196">
        <v>117.59</v>
      </c>
      <c r="AQ29" s="196">
        <v>38.11</v>
      </c>
      <c r="AR29" s="196">
        <v>0.54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487.43</v>
      </c>
      <c r="L30" s="196">
        <v>6.04</v>
      </c>
      <c r="M30" s="196">
        <v>61.34</v>
      </c>
      <c r="N30" s="196">
        <v>49.91</v>
      </c>
      <c r="O30" s="196">
        <v>35.25</v>
      </c>
      <c r="P30" s="196">
        <v>26.48</v>
      </c>
      <c r="Q30" s="196">
        <v>9.2200000000000006</v>
      </c>
      <c r="R30" s="196">
        <v>17.91</v>
      </c>
      <c r="S30" s="196">
        <v>11.15</v>
      </c>
      <c r="T30" s="196">
        <v>0</v>
      </c>
      <c r="U30" s="196">
        <v>59.75</v>
      </c>
      <c r="V30" s="196">
        <v>8.75</v>
      </c>
      <c r="W30" s="196">
        <v>14.7</v>
      </c>
      <c r="X30" s="196">
        <v>62.33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155</v>
      </c>
      <c r="AF30" s="196">
        <v>0</v>
      </c>
      <c r="AG30" s="196">
        <v>0</v>
      </c>
      <c r="AH30" s="196">
        <v>0</v>
      </c>
      <c r="AI30" s="196">
        <v>102.56</v>
      </c>
      <c r="AJ30" s="196">
        <v>0</v>
      </c>
      <c r="AK30" s="196">
        <v>0</v>
      </c>
      <c r="AL30" s="196">
        <v>0</v>
      </c>
      <c r="AM30" s="196">
        <v>109.22</v>
      </c>
      <c r="AN30" s="196">
        <v>0</v>
      </c>
      <c r="AO30">
        <v>0</v>
      </c>
      <c r="AP30" s="196">
        <v>117.59</v>
      </c>
      <c r="AQ30" s="196">
        <v>38.11</v>
      </c>
      <c r="AR30" s="196">
        <v>3.52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487.43</v>
      </c>
      <c r="L31" s="196">
        <v>6.04</v>
      </c>
      <c r="M31" s="196">
        <v>61.34</v>
      </c>
      <c r="N31" s="196">
        <v>49.91</v>
      </c>
      <c r="O31" s="196">
        <v>35.25</v>
      </c>
      <c r="P31" s="196">
        <v>26.05</v>
      </c>
      <c r="Q31" s="196">
        <v>9.2200000000000006</v>
      </c>
      <c r="R31" s="196">
        <v>17.91</v>
      </c>
      <c r="S31" s="196">
        <v>11.15</v>
      </c>
      <c r="T31" s="196">
        <v>0</v>
      </c>
      <c r="U31" s="196">
        <v>59.75</v>
      </c>
      <c r="V31" s="196">
        <v>8.75</v>
      </c>
      <c r="W31" s="196">
        <v>14.7</v>
      </c>
      <c r="X31" s="196">
        <v>62.33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155</v>
      </c>
      <c r="AF31" s="196">
        <v>0</v>
      </c>
      <c r="AG31" s="196">
        <v>0</v>
      </c>
      <c r="AH31" s="196">
        <v>0</v>
      </c>
      <c r="AI31" s="196">
        <v>102.56</v>
      </c>
      <c r="AJ31" s="196">
        <v>0</v>
      </c>
      <c r="AK31" s="196">
        <v>0</v>
      </c>
      <c r="AL31" s="196">
        <v>0</v>
      </c>
      <c r="AM31" s="196">
        <v>109.22</v>
      </c>
      <c r="AN31" s="196">
        <v>0</v>
      </c>
      <c r="AO31">
        <v>0</v>
      </c>
      <c r="AP31" s="196">
        <v>117.59</v>
      </c>
      <c r="AQ31" s="196">
        <v>38.11</v>
      </c>
      <c r="AR31" s="196">
        <v>8.15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487.43</v>
      </c>
      <c r="L32" s="196">
        <v>6.04</v>
      </c>
      <c r="M32" s="196">
        <v>61.34</v>
      </c>
      <c r="N32" s="196">
        <v>49.91</v>
      </c>
      <c r="O32" s="196">
        <v>35.25</v>
      </c>
      <c r="P32" s="196">
        <v>26.05</v>
      </c>
      <c r="Q32" s="196">
        <v>9.2200000000000006</v>
      </c>
      <c r="R32" s="196">
        <v>17.91</v>
      </c>
      <c r="S32" s="196">
        <v>11.15</v>
      </c>
      <c r="T32" s="196">
        <v>0</v>
      </c>
      <c r="U32" s="196">
        <v>59.75</v>
      </c>
      <c r="V32" s="196">
        <v>8.75</v>
      </c>
      <c r="W32" s="196">
        <v>14.7</v>
      </c>
      <c r="X32" s="196">
        <v>62.33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155</v>
      </c>
      <c r="AF32" s="196">
        <v>0</v>
      </c>
      <c r="AG32" s="196">
        <v>0</v>
      </c>
      <c r="AH32" s="196">
        <v>0</v>
      </c>
      <c r="AI32" s="196">
        <v>102.56</v>
      </c>
      <c r="AJ32" s="196">
        <v>0</v>
      </c>
      <c r="AK32" s="196">
        <v>0</v>
      </c>
      <c r="AL32" s="196">
        <v>0</v>
      </c>
      <c r="AM32" s="196">
        <v>109.22</v>
      </c>
      <c r="AN32" s="196">
        <v>0</v>
      </c>
      <c r="AO32">
        <v>0</v>
      </c>
      <c r="AP32" s="196">
        <v>117.59</v>
      </c>
      <c r="AQ32" s="196">
        <v>38.11</v>
      </c>
      <c r="AR32" s="196">
        <v>17.420000000000002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487.43</v>
      </c>
      <c r="L33" s="196">
        <v>6.04</v>
      </c>
      <c r="M33" s="196">
        <v>61.34</v>
      </c>
      <c r="N33" s="196">
        <v>49.91</v>
      </c>
      <c r="O33" s="196">
        <v>35.25</v>
      </c>
      <c r="P33" s="196">
        <v>26.05</v>
      </c>
      <c r="Q33" s="196">
        <v>9.2200000000000006</v>
      </c>
      <c r="R33" s="196">
        <v>17.91</v>
      </c>
      <c r="S33" s="196">
        <v>11.15</v>
      </c>
      <c r="T33" s="196">
        <v>0</v>
      </c>
      <c r="U33" s="196">
        <v>59.75</v>
      </c>
      <c r="V33" s="196">
        <v>8.75</v>
      </c>
      <c r="W33" s="196">
        <v>14.7</v>
      </c>
      <c r="X33" s="196">
        <v>62.33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155</v>
      </c>
      <c r="AF33" s="196">
        <v>0</v>
      </c>
      <c r="AG33" s="196">
        <v>0</v>
      </c>
      <c r="AH33" s="196">
        <v>0</v>
      </c>
      <c r="AI33" s="196">
        <v>102.56</v>
      </c>
      <c r="AJ33" s="196">
        <v>0</v>
      </c>
      <c r="AK33" s="196">
        <v>0</v>
      </c>
      <c r="AL33" s="196">
        <v>0</v>
      </c>
      <c r="AM33" s="196">
        <v>109.22</v>
      </c>
      <c r="AN33" s="196">
        <v>0</v>
      </c>
      <c r="AO33">
        <v>0</v>
      </c>
      <c r="AP33" s="196">
        <v>117.59</v>
      </c>
      <c r="AQ33" s="196">
        <v>38.11</v>
      </c>
      <c r="AR33" s="196">
        <v>29.74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487.43</v>
      </c>
      <c r="L34" s="196">
        <v>6.04</v>
      </c>
      <c r="M34" s="196">
        <v>61.34</v>
      </c>
      <c r="N34" s="196">
        <v>49.91</v>
      </c>
      <c r="O34" s="196">
        <v>35.25</v>
      </c>
      <c r="P34" s="196">
        <v>26.05</v>
      </c>
      <c r="Q34" s="196">
        <v>9.2200000000000006</v>
      </c>
      <c r="R34" s="196">
        <v>17.91</v>
      </c>
      <c r="S34" s="196">
        <v>11.15</v>
      </c>
      <c r="T34" s="196">
        <v>0</v>
      </c>
      <c r="U34" s="196">
        <v>59.75</v>
      </c>
      <c r="V34" s="196">
        <v>8.75</v>
      </c>
      <c r="W34" s="196">
        <v>14.7</v>
      </c>
      <c r="X34" s="196">
        <v>62.33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155</v>
      </c>
      <c r="AF34" s="196">
        <v>0</v>
      </c>
      <c r="AG34" s="196">
        <v>0</v>
      </c>
      <c r="AH34" s="196">
        <v>0</v>
      </c>
      <c r="AI34" s="196">
        <v>102.56</v>
      </c>
      <c r="AJ34" s="196">
        <v>0</v>
      </c>
      <c r="AK34" s="196">
        <v>0</v>
      </c>
      <c r="AL34" s="196">
        <v>0</v>
      </c>
      <c r="AM34" s="196">
        <v>109.22</v>
      </c>
      <c r="AN34" s="196">
        <v>0</v>
      </c>
      <c r="AO34">
        <v>0</v>
      </c>
      <c r="AP34" s="196">
        <v>117.59</v>
      </c>
      <c r="AQ34" s="196">
        <v>38.11</v>
      </c>
      <c r="AR34" s="196">
        <v>41.32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487.43</v>
      </c>
      <c r="L35" s="196">
        <v>6.04</v>
      </c>
      <c r="M35" s="196">
        <v>61.34</v>
      </c>
      <c r="N35" s="196">
        <v>49.91</v>
      </c>
      <c r="O35" s="196">
        <v>35.25</v>
      </c>
      <c r="P35" s="196">
        <v>26.05</v>
      </c>
      <c r="Q35" s="196">
        <v>9.2200000000000006</v>
      </c>
      <c r="R35" s="196">
        <v>17.91</v>
      </c>
      <c r="S35" s="196">
        <v>11.15</v>
      </c>
      <c r="T35" s="196">
        <v>0</v>
      </c>
      <c r="U35" s="196">
        <v>59.75</v>
      </c>
      <c r="V35" s="196">
        <v>8.75</v>
      </c>
      <c r="W35" s="196">
        <v>14.7</v>
      </c>
      <c r="X35" s="196">
        <v>62.33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155</v>
      </c>
      <c r="AF35" s="196">
        <v>0</v>
      </c>
      <c r="AG35" s="196">
        <v>0</v>
      </c>
      <c r="AH35" s="196">
        <v>0</v>
      </c>
      <c r="AI35" s="196">
        <v>102.56</v>
      </c>
      <c r="AJ35" s="196">
        <v>0</v>
      </c>
      <c r="AK35" s="196">
        <v>0</v>
      </c>
      <c r="AL35" s="196">
        <v>0</v>
      </c>
      <c r="AM35" s="196">
        <v>109.22</v>
      </c>
      <c r="AN35" s="196">
        <v>0</v>
      </c>
      <c r="AO35">
        <v>0</v>
      </c>
      <c r="AP35" s="196">
        <v>117.59</v>
      </c>
      <c r="AQ35" s="196">
        <v>38.11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487.43</v>
      </c>
      <c r="L36" s="196">
        <v>6.04</v>
      </c>
      <c r="M36" s="196">
        <v>61.34</v>
      </c>
      <c r="N36" s="196">
        <v>49.91</v>
      </c>
      <c r="O36" s="196">
        <v>35.25</v>
      </c>
      <c r="P36" s="196">
        <v>26.05</v>
      </c>
      <c r="Q36" s="196">
        <v>9.2200000000000006</v>
      </c>
      <c r="R36" s="196">
        <v>17.91</v>
      </c>
      <c r="S36" s="196">
        <v>11.15</v>
      </c>
      <c r="T36" s="196">
        <v>0</v>
      </c>
      <c r="U36" s="196">
        <v>59.75</v>
      </c>
      <c r="V36" s="196">
        <v>8.75</v>
      </c>
      <c r="W36" s="196">
        <v>14.7</v>
      </c>
      <c r="X36" s="196">
        <v>62.33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155</v>
      </c>
      <c r="AF36" s="196">
        <v>0</v>
      </c>
      <c r="AG36" s="196">
        <v>0</v>
      </c>
      <c r="AH36" s="196">
        <v>0</v>
      </c>
      <c r="AI36" s="196">
        <v>102.56</v>
      </c>
      <c r="AJ36" s="196">
        <v>0</v>
      </c>
      <c r="AK36" s="196">
        <v>0</v>
      </c>
      <c r="AL36" s="196">
        <v>0</v>
      </c>
      <c r="AM36" s="196">
        <v>109.22</v>
      </c>
      <c r="AN36" s="196">
        <v>0</v>
      </c>
      <c r="AO36">
        <v>0</v>
      </c>
      <c r="AP36" s="196">
        <v>117.59</v>
      </c>
      <c r="AQ36" s="196">
        <v>38.11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487.43</v>
      </c>
      <c r="L37" s="196">
        <v>6.04</v>
      </c>
      <c r="M37" s="196">
        <v>61.34</v>
      </c>
      <c r="N37" s="196">
        <v>49.91</v>
      </c>
      <c r="O37" s="196">
        <v>35.25</v>
      </c>
      <c r="P37" s="196">
        <v>26.05</v>
      </c>
      <c r="Q37" s="196">
        <v>9.2200000000000006</v>
      </c>
      <c r="R37" s="196">
        <v>17.91</v>
      </c>
      <c r="S37" s="196">
        <v>11.15</v>
      </c>
      <c r="T37" s="196">
        <v>0</v>
      </c>
      <c r="U37" s="196">
        <v>59.75</v>
      </c>
      <c r="V37" s="196">
        <v>8.75</v>
      </c>
      <c r="W37" s="196">
        <v>14.7</v>
      </c>
      <c r="X37" s="196">
        <v>62.33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155</v>
      </c>
      <c r="AF37" s="196">
        <v>0</v>
      </c>
      <c r="AG37" s="196">
        <v>0</v>
      </c>
      <c r="AH37" s="196">
        <v>0</v>
      </c>
      <c r="AI37" s="196">
        <v>102.56</v>
      </c>
      <c r="AJ37" s="196">
        <v>0</v>
      </c>
      <c r="AK37" s="196">
        <v>0</v>
      </c>
      <c r="AL37" s="196">
        <v>0</v>
      </c>
      <c r="AM37" s="196">
        <v>109.22</v>
      </c>
      <c r="AN37" s="196">
        <v>0</v>
      </c>
      <c r="AO37">
        <v>0</v>
      </c>
      <c r="AP37" s="196">
        <v>117.59</v>
      </c>
      <c r="AQ37" s="196">
        <v>38.11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487.43</v>
      </c>
      <c r="L38" s="196">
        <v>6.04</v>
      </c>
      <c r="M38" s="196">
        <v>61.34</v>
      </c>
      <c r="N38" s="196">
        <v>49.91</v>
      </c>
      <c r="O38" s="196">
        <v>35.25</v>
      </c>
      <c r="P38" s="196">
        <v>26.05</v>
      </c>
      <c r="Q38" s="196">
        <v>9.2200000000000006</v>
      </c>
      <c r="R38" s="196">
        <v>17.91</v>
      </c>
      <c r="S38" s="196">
        <v>11.15</v>
      </c>
      <c r="T38" s="196">
        <v>0</v>
      </c>
      <c r="U38" s="196">
        <v>59.75</v>
      </c>
      <c r="V38" s="196">
        <v>8.75</v>
      </c>
      <c r="W38" s="196">
        <v>14.7</v>
      </c>
      <c r="X38" s="196">
        <v>62.33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155</v>
      </c>
      <c r="AF38" s="196">
        <v>0</v>
      </c>
      <c r="AG38" s="196">
        <v>0</v>
      </c>
      <c r="AH38" s="196">
        <v>0</v>
      </c>
      <c r="AI38" s="196">
        <v>102.56</v>
      </c>
      <c r="AJ38" s="196">
        <v>0</v>
      </c>
      <c r="AK38" s="196">
        <v>0</v>
      </c>
      <c r="AL38" s="196">
        <v>0</v>
      </c>
      <c r="AM38" s="196">
        <v>109.22</v>
      </c>
      <c r="AN38" s="196">
        <v>0</v>
      </c>
      <c r="AO38">
        <v>0</v>
      </c>
      <c r="AP38" s="196">
        <v>117.59</v>
      </c>
      <c r="AQ38" s="196">
        <v>38.11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487.43</v>
      </c>
      <c r="L39" s="196">
        <v>6.04</v>
      </c>
      <c r="M39" s="196">
        <v>61.34</v>
      </c>
      <c r="N39" s="196">
        <v>49.91</v>
      </c>
      <c r="O39" s="196">
        <v>35.25</v>
      </c>
      <c r="P39" s="196">
        <v>26.05</v>
      </c>
      <c r="Q39" s="196">
        <v>9.2200000000000006</v>
      </c>
      <c r="R39" s="196">
        <v>17.91</v>
      </c>
      <c r="S39" s="196">
        <v>11.15</v>
      </c>
      <c r="T39" s="196">
        <v>0</v>
      </c>
      <c r="U39" s="196">
        <v>59.75</v>
      </c>
      <c r="V39" s="196">
        <v>8.75</v>
      </c>
      <c r="W39" s="196">
        <v>14.7</v>
      </c>
      <c r="X39" s="196">
        <v>62.33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155</v>
      </c>
      <c r="AF39" s="196">
        <v>0</v>
      </c>
      <c r="AG39" s="196">
        <v>0</v>
      </c>
      <c r="AH39" s="196">
        <v>0</v>
      </c>
      <c r="AI39" s="196">
        <v>102.56</v>
      </c>
      <c r="AJ39" s="196">
        <v>0</v>
      </c>
      <c r="AK39" s="196">
        <v>0</v>
      </c>
      <c r="AL39" s="196">
        <v>0</v>
      </c>
      <c r="AM39" s="196">
        <v>109.22</v>
      </c>
      <c r="AN39" s="196">
        <v>0</v>
      </c>
      <c r="AO39">
        <v>0</v>
      </c>
      <c r="AP39" s="196">
        <v>117.59</v>
      </c>
      <c r="AQ39" s="196">
        <v>38.11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487.43</v>
      </c>
      <c r="L40" s="196">
        <v>6.04</v>
      </c>
      <c r="M40" s="196">
        <v>61.34</v>
      </c>
      <c r="N40" s="196">
        <v>49.91</v>
      </c>
      <c r="O40" s="196">
        <v>35.25</v>
      </c>
      <c r="P40" s="196">
        <v>26.05</v>
      </c>
      <c r="Q40" s="196">
        <v>9.2200000000000006</v>
      </c>
      <c r="R40" s="196">
        <v>17.91</v>
      </c>
      <c r="S40" s="196">
        <v>11.15</v>
      </c>
      <c r="T40" s="196">
        <v>0</v>
      </c>
      <c r="U40" s="196">
        <v>59.75</v>
      </c>
      <c r="V40" s="196">
        <v>8.75</v>
      </c>
      <c r="W40" s="196">
        <v>14.7</v>
      </c>
      <c r="X40" s="196">
        <v>62.33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155</v>
      </c>
      <c r="AF40" s="196">
        <v>0</v>
      </c>
      <c r="AG40" s="196">
        <v>0</v>
      </c>
      <c r="AH40" s="196">
        <v>0</v>
      </c>
      <c r="AI40" s="196">
        <v>102.56</v>
      </c>
      <c r="AJ40" s="196">
        <v>0</v>
      </c>
      <c r="AK40" s="196">
        <v>0</v>
      </c>
      <c r="AL40" s="196">
        <v>0</v>
      </c>
      <c r="AM40" s="196">
        <v>109.22</v>
      </c>
      <c r="AN40" s="196">
        <v>0</v>
      </c>
      <c r="AO40">
        <v>0</v>
      </c>
      <c r="AP40" s="196">
        <v>117.59</v>
      </c>
      <c r="AQ40" s="196">
        <v>38.11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487.43</v>
      </c>
      <c r="L41" s="196">
        <v>6.04</v>
      </c>
      <c r="M41" s="196">
        <v>61.34</v>
      </c>
      <c r="N41" s="196">
        <v>49.91</v>
      </c>
      <c r="O41" s="196">
        <v>35.25</v>
      </c>
      <c r="P41" s="196">
        <v>26.05</v>
      </c>
      <c r="Q41" s="196">
        <v>9.2200000000000006</v>
      </c>
      <c r="R41" s="196">
        <v>17.91</v>
      </c>
      <c r="S41" s="196">
        <v>11.15</v>
      </c>
      <c r="T41" s="196">
        <v>0</v>
      </c>
      <c r="U41" s="196">
        <v>59.75</v>
      </c>
      <c r="V41" s="196">
        <v>8.75</v>
      </c>
      <c r="W41" s="196">
        <v>14.7</v>
      </c>
      <c r="X41" s="196">
        <v>62.33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155</v>
      </c>
      <c r="AF41" s="196">
        <v>0</v>
      </c>
      <c r="AG41" s="196">
        <v>0</v>
      </c>
      <c r="AH41" s="196">
        <v>0</v>
      </c>
      <c r="AI41" s="196">
        <v>102.56</v>
      </c>
      <c r="AJ41" s="196">
        <v>0</v>
      </c>
      <c r="AK41" s="196">
        <v>0</v>
      </c>
      <c r="AL41" s="196">
        <v>0</v>
      </c>
      <c r="AM41" s="196">
        <v>109.22</v>
      </c>
      <c r="AN41" s="196">
        <v>0</v>
      </c>
      <c r="AO41">
        <v>0</v>
      </c>
      <c r="AP41" s="196">
        <v>117.59</v>
      </c>
      <c r="AQ41" s="196">
        <v>38.11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487.43</v>
      </c>
      <c r="L42" s="196">
        <v>6.04</v>
      </c>
      <c r="M42" s="196">
        <v>61.34</v>
      </c>
      <c r="N42" s="196">
        <v>49.91</v>
      </c>
      <c r="O42" s="196">
        <v>35.25</v>
      </c>
      <c r="P42" s="196">
        <v>26.05</v>
      </c>
      <c r="Q42" s="196">
        <v>9.2200000000000006</v>
      </c>
      <c r="R42" s="196">
        <v>17.91</v>
      </c>
      <c r="S42" s="196">
        <v>11.15</v>
      </c>
      <c r="T42" s="196">
        <v>0</v>
      </c>
      <c r="U42" s="196">
        <v>59.75</v>
      </c>
      <c r="V42" s="196">
        <v>8.75</v>
      </c>
      <c r="W42" s="196">
        <v>14.7</v>
      </c>
      <c r="X42" s="196">
        <v>62.33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155</v>
      </c>
      <c r="AF42" s="196">
        <v>0</v>
      </c>
      <c r="AG42" s="196">
        <v>0</v>
      </c>
      <c r="AH42" s="196">
        <v>0</v>
      </c>
      <c r="AI42" s="196">
        <v>102.56</v>
      </c>
      <c r="AJ42" s="196">
        <v>0</v>
      </c>
      <c r="AK42" s="196">
        <v>0</v>
      </c>
      <c r="AL42" s="196">
        <v>0</v>
      </c>
      <c r="AM42" s="196">
        <v>109.22</v>
      </c>
      <c r="AN42" s="196">
        <v>0</v>
      </c>
      <c r="AO42">
        <v>0</v>
      </c>
      <c r="AP42" s="196">
        <v>117.59</v>
      </c>
      <c r="AQ42" s="196">
        <v>38.11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487.43</v>
      </c>
      <c r="L43" s="196">
        <v>6.04</v>
      </c>
      <c r="M43" s="196">
        <v>61.34</v>
      </c>
      <c r="N43" s="196">
        <v>49.91</v>
      </c>
      <c r="O43" s="196">
        <v>35.25</v>
      </c>
      <c r="P43" s="196">
        <v>26.05</v>
      </c>
      <c r="Q43" s="196">
        <v>9.2200000000000006</v>
      </c>
      <c r="R43" s="196">
        <v>17.91</v>
      </c>
      <c r="S43" s="196">
        <v>11.15</v>
      </c>
      <c r="T43" s="196">
        <v>0</v>
      </c>
      <c r="U43" s="196">
        <v>59.75</v>
      </c>
      <c r="V43" s="196">
        <v>8.75</v>
      </c>
      <c r="W43" s="196">
        <v>14.7</v>
      </c>
      <c r="X43" s="196">
        <v>62.33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155</v>
      </c>
      <c r="AF43" s="196">
        <v>0</v>
      </c>
      <c r="AG43" s="196">
        <v>0</v>
      </c>
      <c r="AH43" s="196">
        <v>0</v>
      </c>
      <c r="AI43" s="196">
        <v>102.56</v>
      </c>
      <c r="AJ43" s="196">
        <v>0</v>
      </c>
      <c r="AK43" s="196">
        <v>0</v>
      </c>
      <c r="AL43" s="196">
        <v>0</v>
      </c>
      <c r="AM43" s="196">
        <v>109.22</v>
      </c>
      <c r="AN43" s="196">
        <v>0</v>
      </c>
      <c r="AO43">
        <v>0</v>
      </c>
      <c r="AP43" s="196">
        <v>117.59</v>
      </c>
      <c r="AQ43" s="196">
        <v>38.11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487.43</v>
      </c>
      <c r="L44" s="196">
        <v>6.04</v>
      </c>
      <c r="M44" s="196">
        <v>61.34</v>
      </c>
      <c r="N44" s="196">
        <v>49.91</v>
      </c>
      <c r="O44" s="196">
        <v>35.25</v>
      </c>
      <c r="P44" s="196">
        <v>26.05</v>
      </c>
      <c r="Q44" s="196">
        <v>9.2200000000000006</v>
      </c>
      <c r="R44" s="196">
        <v>17.91</v>
      </c>
      <c r="S44" s="196">
        <v>11.15</v>
      </c>
      <c r="T44" s="196">
        <v>0</v>
      </c>
      <c r="U44" s="196">
        <v>59.75</v>
      </c>
      <c r="V44" s="196">
        <v>8.75</v>
      </c>
      <c r="W44" s="196">
        <v>14.7</v>
      </c>
      <c r="X44" s="196">
        <v>62.33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155</v>
      </c>
      <c r="AF44" s="196">
        <v>0</v>
      </c>
      <c r="AG44" s="196">
        <v>0</v>
      </c>
      <c r="AH44" s="196">
        <v>0</v>
      </c>
      <c r="AI44" s="196">
        <v>102.56</v>
      </c>
      <c r="AJ44" s="196">
        <v>0</v>
      </c>
      <c r="AK44" s="196">
        <v>0</v>
      </c>
      <c r="AL44" s="196">
        <v>0</v>
      </c>
      <c r="AM44" s="196">
        <v>109.22</v>
      </c>
      <c r="AN44" s="196">
        <v>0</v>
      </c>
      <c r="AO44">
        <v>0</v>
      </c>
      <c r="AP44" s="196">
        <v>117.59</v>
      </c>
      <c r="AQ44" s="196">
        <v>38.11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487.43</v>
      </c>
      <c r="L45" s="196">
        <v>6.04</v>
      </c>
      <c r="M45" s="196">
        <v>61.34</v>
      </c>
      <c r="N45" s="196">
        <v>49.91</v>
      </c>
      <c r="O45" s="196">
        <v>35.25</v>
      </c>
      <c r="P45" s="196">
        <v>26.05</v>
      </c>
      <c r="Q45" s="196">
        <v>9.2200000000000006</v>
      </c>
      <c r="R45" s="196">
        <v>17.91</v>
      </c>
      <c r="S45" s="196">
        <v>11.15</v>
      </c>
      <c r="T45" s="196">
        <v>0</v>
      </c>
      <c r="U45" s="196">
        <v>59.75</v>
      </c>
      <c r="V45" s="196">
        <v>8.75</v>
      </c>
      <c r="W45" s="196">
        <v>14.7</v>
      </c>
      <c r="X45" s="196">
        <v>62.33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155</v>
      </c>
      <c r="AF45" s="196">
        <v>0</v>
      </c>
      <c r="AG45" s="196">
        <v>0</v>
      </c>
      <c r="AH45" s="196">
        <v>0</v>
      </c>
      <c r="AI45" s="196">
        <v>102.56</v>
      </c>
      <c r="AJ45" s="196">
        <v>0</v>
      </c>
      <c r="AK45" s="196">
        <v>0</v>
      </c>
      <c r="AL45" s="196">
        <v>0</v>
      </c>
      <c r="AM45" s="196">
        <v>109.22</v>
      </c>
      <c r="AN45" s="196">
        <v>0</v>
      </c>
      <c r="AO45">
        <v>0</v>
      </c>
      <c r="AP45" s="196">
        <v>117.59</v>
      </c>
      <c r="AQ45" s="196">
        <v>38.11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487.43</v>
      </c>
      <c r="L46" s="196">
        <v>6.04</v>
      </c>
      <c r="M46" s="196">
        <v>61.34</v>
      </c>
      <c r="N46" s="196">
        <v>49.91</v>
      </c>
      <c r="O46" s="196">
        <v>35.25</v>
      </c>
      <c r="P46" s="196">
        <v>26.05</v>
      </c>
      <c r="Q46" s="196">
        <v>9.2200000000000006</v>
      </c>
      <c r="R46" s="196">
        <v>17.91</v>
      </c>
      <c r="S46" s="196">
        <v>11.15</v>
      </c>
      <c r="T46" s="196">
        <v>0</v>
      </c>
      <c r="U46" s="196">
        <v>59.75</v>
      </c>
      <c r="V46" s="196">
        <v>8.75</v>
      </c>
      <c r="W46" s="196">
        <v>14.7</v>
      </c>
      <c r="X46" s="196">
        <v>62.33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155</v>
      </c>
      <c r="AF46" s="196">
        <v>0</v>
      </c>
      <c r="AG46" s="196">
        <v>0</v>
      </c>
      <c r="AH46" s="196">
        <v>0</v>
      </c>
      <c r="AI46" s="196">
        <v>102.56</v>
      </c>
      <c r="AJ46" s="196">
        <v>0</v>
      </c>
      <c r="AK46" s="196">
        <v>0</v>
      </c>
      <c r="AL46" s="196">
        <v>0</v>
      </c>
      <c r="AM46" s="196">
        <v>109.22</v>
      </c>
      <c r="AN46" s="196">
        <v>0</v>
      </c>
      <c r="AO46">
        <v>0</v>
      </c>
      <c r="AP46" s="196">
        <v>117.59</v>
      </c>
      <c r="AQ46" s="196">
        <v>38.11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487.43</v>
      </c>
      <c r="L47" s="196">
        <v>6.04</v>
      </c>
      <c r="M47" s="196">
        <v>61.34</v>
      </c>
      <c r="N47" s="196">
        <v>49.91</v>
      </c>
      <c r="O47" s="196">
        <v>35.25</v>
      </c>
      <c r="P47" s="196">
        <v>26.05</v>
      </c>
      <c r="Q47" s="196">
        <v>9.2200000000000006</v>
      </c>
      <c r="R47" s="196">
        <v>17.91</v>
      </c>
      <c r="S47" s="196">
        <v>11.15</v>
      </c>
      <c r="T47" s="196">
        <v>0</v>
      </c>
      <c r="U47" s="196">
        <v>59.75</v>
      </c>
      <c r="V47" s="196">
        <v>8.75</v>
      </c>
      <c r="W47" s="196">
        <v>14.7</v>
      </c>
      <c r="X47" s="196">
        <v>62.33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155</v>
      </c>
      <c r="AF47" s="196">
        <v>0</v>
      </c>
      <c r="AG47" s="196">
        <v>0</v>
      </c>
      <c r="AH47" s="196">
        <v>0</v>
      </c>
      <c r="AI47" s="196">
        <v>106.56</v>
      </c>
      <c r="AJ47" s="196">
        <v>0</v>
      </c>
      <c r="AK47" s="196">
        <v>0</v>
      </c>
      <c r="AL47" s="196">
        <v>0</v>
      </c>
      <c r="AM47" s="196">
        <v>109.22</v>
      </c>
      <c r="AN47" s="196">
        <v>0</v>
      </c>
      <c r="AO47">
        <v>0</v>
      </c>
      <c r="AP47" s="196">
        <v>117.59</v>
      </c>
      <c r="AQ47" s="196">
        <v>38.11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487.43</v>
      </c>
      <c r="L48" s="196">
        <v>6.04</v>
      </c>
      <c r="M48" s="196">
        <v>61.34</v>
      </c>
      <c r="N48" s="196">
        <v>49.91</v>
      </c>
      <c r="O48" s="196">
        <v>35.25</v>
      </c>
      <c r="P48" s="196">
        <v>26.05</v>
      </c>
      <c r="Q48" s="196">
        <v>9.2200000000000006</v>
      </c>
      <c r="R48" s="196">
        <v>17.91</v>
      </c>
      <c r="S48" s="196">
        <v>11.15</v>
      </c>
      <c r="T48" s="196">
        <v>0</v>
      </c>
      <c r="U48" s="196">
        <v>59.75</v>
      </c>
      <c r="V48" s="196">
        <v>8.75</v>
      </c>
      <c r="W48" s="196">
        <v>14.7</v>
      </c>
      <c r="X48" s="196">
        <v>62.33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155</v>
      </c>
      <c r="AF48" s="196">
        <v>0</v>
      </c>
      <c r="AG48" s="196">
        <v>0</v>
      </c>
      <c r="AH48" s="196">
        <v>0</v>
      </c>
      <c r="AI48" s="196">
        <v>106.56</v>
      </c>
      <c r="AJ48" s="196">
        <v>0</v>
      </c>
      <c r="AK48" s="196">
        <v>0</v>
      </c>
      <c r="AL48" s="196">
        <v>0</v>
      </c>
      <c r="AM48" s="196">
        <v>109.22</v>
      </c>
      <c r="AN48" s="196">
        <v>0</v>
      </c>
      <c r="AO48">
        <v>0</v>
      </c>
      <c r="AP48" s="196">
        <v>117.59</v>
      </c>
      <c r="AQ48" s="196">
        <v>38.11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487.43</v>
      </c>
      <c r="L49" s="196">
        <v>6.04</v>
      </c>
      <c r="M49" s="196">
        <v>61.34</v>
      </c>
      <c r="N49" s="196">
        <v>49.91</v>
      </c>
      <c r="O49" s="196">
        <v>35.25</v>
      </c>
      <c r="P49" s="196">
        <v>26.05</v>
      </c>
      <c r="Q49" s="196">
        <v>9.2200000000000006</v>
      </c>
      <c r="R49" s="196">
        <v>17.91</v>
      </c>
      <c r="S49" s="196">
        <v>11.15</v>
      </c>
      <c r="T49" s="196">
        <v>0</v>
      </c>
      <c r="U49" s="196">
        <v>59.75</v>
      </c>
      <c r="V49" s="196">
        <v>8.75</v>
      </c>
      <c r="W49" s="196">
        <v>14.7</v>
      </c>
      <c r="X49" s="196">
        <v>62.33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155</v>
      </c>
      <c r="AF49" s="196">
        <v>0</v>
      </c>
      <c r="AG49" s="196">
        <v>0</v>
      </c>
      <c r="AH49" s="196">
        <v>0</v>
      </c>
      <c r="AI49" s="196">
        <v>106.56</v>
      </c>
      <c r="AJ49" s="196">
        <v>0</v>
      </c>
      <c r="AK49" s="196">
        <v>0</v>
      </c>
      <c r="AL49" s="196">
        <v>0</v>
      </c>
      <c r="AM49" s="196">
        <v>109.22</v>
      </c>
      <c r="AN49" s="196">
        <v>0</v>
      </c>
      <c r="AO49">
        <v>0</v>
      </c>
      <c r="AP49" s="196">
        <v>117.59</v>
      </c>
      <c r="AQ49" s="196">
        <v>38.11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487.43</v>
      </c>
      <c r="L50" s="196">
        <v>6.04</v>
      </c>
      <c r="M50" s="196">
        <v>61.34</v>
      </c>
      <c r="N50" s="196">
        <v>49.91</v>
      </c>
      <c r="O50" s="196">
        <v>35.25</v>
      </c>
      <c r="P50" s="196">
        <v>26.05</v>
      </c>
      <c r="Q50" s="196">
        <v>9.2200000000000006</v>
      </c>
      <c r="R50" s="196">
        <v>17.91</v>
      </c>
      <c r="S50" s="196">
        <v>11.15</v>
      </c>
      <c r="T50" s="196">
        <v>0</v>
      </c>
      <c r="U50" s="196">
        <v>59.75</v>
      </c>
      <c r="V50" s="196">
        <v>8.75</v>
      </c>
      <c r="W50" s="196">
        <v>14.7</v>
      </c>
      <c r="X50" s="196">
        <v>62.33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155</v>
      </c>
      <c r="AF50" s="196">
        <v>0</v>
      </c>
      <c r="AG50" s="196">
        <v>0</v>
      </c>
      <c r="AH50" s="196">
        <v>0</v>
      </c>
      <c r="AI50" s="196">
        <v>106.56</v>
      </c>
      <c r="AJ50" s="196">
        <v>0</v>
      </c>
      <c r="AK50" s="196">
        <v>0</v>
      </c>
      <c r="AL50" s="196">
        <v>0</v>
      </c>
      <c r="AM50" s="196">
        <v>109.22</v>
      </c>
      <c r="AN50" s="196">
        <v>0</v>
      </c>
      <c r="AO50">
        <v>0</v>
      </c>
      <c r="AP50" s="196">
        <v>117.59</v>
      </c>
      <c r="AQ50" s="196">
        <v>38.11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487.43</v>
      </c>
      <c r="L51" s="196">
        <v>6.04</v>
      </c>
      <c r="M51" s="196">
        <v>61.34</v>
      </c>
      <c r="N51" s="196">
        <v>49.91</v>
      </c>
      <c r="O51" s="196">
        <v>35.25</v>
      </c>
      <c r="P51" s="196">
        <v>26.05</v>
      </c>
      <c r="Q51" s="196">
        <v>9.2200000000000006</v>
      </c>
      <c r="R51" s="196">
        <v>17.91</v>
      </c>
      <c r="S51" s="196">
        <v>11.15</v>
      </c>
      <c r="T51" s="196">
        <v>0</v>
      </c>
      <c r="U51" s="196">
        <v>59.75</v>
      </c>
      <c r="V51" s="196">
        <v>8.75</v>
      </c>
      <c r="W51" s="196">
        <v>14.7</v>
      </c>
      <c r="X51" s="196">
        <v>62.33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155</v>
      </c>
      <c r="AF51" s="196">
        <v>0</v>
      </c>
      <c r="AG51" s="196">
        <v>0</v>
      </c>
      <c r="AH51" s="196">
        <v>0</v>
      </c>
      <c r="AI51" s="196">
        <v>106.56</v>
      </c>
      <c r="AJ51" s="196">
        <v>0</v>
      </c>
      <c r="AK51" s="196">
        <v>0</v>
      </c>
      <c r="AL51" s="196">
        <v>0</v>
      </c>
      <c r="AM51" s="196">
        <v>109.22</v>
      </c>
      <c r="AN51" s="196">
        <v>0</v>
      </c>
      <c r="AO51">
        <v>0</v>
      </c>
      <c r="AP51" s="196">
        <v>117.59</v>
      </c>
      <c r="AQ51" s="196">
        <v>38.11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487.63</v>
      </c>
      <c r="L52" s="196">
        <v>6.04</v>
      </c>
      <c r="M52" s="196">
        <v>61.34</v>
      </c>
      <c r="N52" s="196">
        <v>49.91</v>
      </c>
      <c r="O52" s="196">
        <v>35.25</v>
      </c>
      <c r="P52" s="196">
        <v>26.05</v>
      </c>
      <c r="Q52" s="196">
        <v>9.2200000000000006</v>
      </c>
      <c r="R52" s="196">
        <v>17.91</v>
      </c>
      <c r="S52" s="196">
        <v>11.15</v>
      </c>
      <c r="T52" s="196">
        <v>0</v>
      </c>
      <c r="U52" s="196">
        <v>59.75</v>
      </c>
      <c r="V52" s="196">
        <v>8.75</v>
      </c>
      <c r="W52" s="196">
        <v>14.7</v>
      </c>
      <c r="X52" s="196">
        <v>62.33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155</v>
      </c>
      <c r="AF52" s="196">
        <v>0</v>
      </c>
      <c r="AG52" s="196">
        <v>0</v>
      </c>
      <c r="AH52" s="196">
        <v>0</v>
      </c>
      <c r="AI52" s="196">
        <v>116.56</v>
      </c>
      <c r="AJ52" s="196">
        <v>0</v>
      </c>
      <c r="AK52" s="196">
        <v>0</v>
      </c>
      <c r="AL52" s="196">
        <v>0</v>
      </c>
      <c r="AM52" s="196">
        <v>109.22</v>
      </c>
      <c r="AN52" s="196">
        <v>0</v>
      </c>
      <c r="AO52">
        <v>0</v>
      </c>
      <c r="AP52" s="196">
        <v>117.59</v>
      </c>
      <c r="AQ52" s="196">
        <v>38.11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487.63</v>
      </c>
      <c r="L53" s="196">
        <v>6.04</v>
      </c>
      <c r="M53" s="196">
        <v>61.34</v>
      </c>
      <c r="N53" s="196">
        <v>49.91</v>
      </c>
      <c r="O53" s="196">
        <v>35.25</v>
      </c>
      <c r="P53" s="196">
        <v>26.05</v>
      </c>
      <c r="Q53" s="196">
        <v>9.2200000000000006</v>
      </c>
      <c r="R53" s="196">
        <v>17.91</v>
      </c>
      <c r="S53" s="196">
        <v>11.15</v>
      </c>
      <c r="T53" s="196">
        <v>0</v>
      </c>
      <c r="U53" s="196">
        <v>59.75</v>
      </c>
      <c r="V53" s="196">
        <v>8.75</v>
      </c>
      <c r="W53" s="196">
        <v>14.7</v>
      </c>
      <c r="X53" s="196">
        <v>62.33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155</v>
      </c>
      <c r="AF53" s="196">
        <v>0</v>
      </c>
      <c r="AG53" s="196">
        <v>0</v>
      </c>
      <c r="AH53" s="196">
        <v>0</v>
      </c>
      <c r="AI53" s="196">
        <v>116.56</v>
      </c>
      <c r="AJ53" s="196">
        <v>0</v>
      </c>
      <c r="AK53" s="196">
        <v>0</v>
      </c>
      <c r="AL53" s="196">
        <v>0</v>
      </c>
      <c r="AM53" s="196">
        <v>109.22</v>
      </c>
      <c r="AN53" s="196">
        <v>0</v>
      </c>
      <c r="AO53">
        <v>0</v>
      </c>
      <c r="AP53" s="196">
        <v>117.59</v>
      </c>
      <c r="AQ53" s="196">
        <v>38.11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487.64</v>
      </c>
      <c r="L54" s="196">
        <v>6.04</v>
      </c>
      <c r="M54" s="196">
        <v>61.34</v>
      </c>
      <c r="N54" s="196">
        <v>49.91</v>
      </c>
      <c r="O54" s="196">
        <v>35.25</v>
      </c>
      <c r="P54" s="196">
        <v>26.05</v>
      </c>
      <c r="Q54" s="196">
        <v>9.2200000000000006</v>
      </c>
      <c r="R54" s="196">
        <v>17.91</v>
      </c>
      <c r="S54" s="196">
        <v>11.15</v>
      </c>
      <c r="T54" s="196">
        <v>0</v>
      </c>
      <c r="U54" s="196">
        <v>59.75</v>
      </c>
      <c r="V54" s="196">
        <v>8.75</v>
      </c>
      <c r="W54" s="196">
        <v>14.7</v>
      </c>
      <c r="X54" s="196">
        <v>62.33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155</v>
      </c>
      <c r="AF54" s="196">
        <v>0</v>
      </c>
      <c r="AG54" s="196">
        <v>0</v>
      </c>
      <c r="AH54" s="196">
        <v>0</v>
      </c>
      <c r="AI54" s="196">
        <v>116.56</v>
      </c>
      <c r="AJ54" s="196">
        <v>0</v>
      </c>
      <c r="AK54" s="196">
        <v>0</v>
      </c>
      <c r="AL54" s="196">
        <v>0</v>
      </c>
      <c r="AM54" s="196">
        <v>110</v>
      </c>
      <c r="AN54" s="196">
        <v>0</v>
      </c>
      <c r="AO54">
        <v>0</v>
      </c>
      <c r="AP54" s="196">
        <v>117.59</v>
      </c>
      <c r="AQ54" s="196">
        <v>38.11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471.38</v>
      </c>
      <c r="L55" s="196">
        <v>6.28</v>
      </c>
      <c r="M55" s="196">
        <v>61.34</v>
      </c>
      <c r="N55" s="196">
        <v>49.91</v>
      </c>
      <c r="O55" s="196">
        <v>35.25</v>
      </c>
      <c r="P55" s="196">
        <v>26.05</v>
      </c>
      <c r="Q55" s="196">
        <v>9.2200000000000006</v>
      </c>
      <c r="R55" s="196">
        <v>17.91</v>
      </c>
      <c r="S55" s="196">
        <v>11.15</v>
      </c>
      <c r="T55" s="196">
        <v>0</v>
      </c>
      <c r="U55" s="196">
        <v>59.75</v>
      </c>
      <c r="V55" s="196">
        <v>8.84</v>
      </c>
      <c r="W55" s="196">
        <v>14.7</v>
      </c>
      <c r="X55" s="196">
        <v>62.33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155</v>
      </c>
      <c r="AF55" s="196">
        <v>0</v>
      </c>
      <c r="AG55" s="196">
        <v>0</v>
      </c>
      <c r="AH55" s="196">
        <v>0</v>
      </c>
      <c r="AI55" s="196">
        <v>116.56</v>
      </c>
      <c r="AJ55" s="196">
        <v>0</v>
      </c>
      <c r="AK55" s="196">
        <v>0</v>
      </c>
      <c r="AL55" s="196">
        <v>0</v>
      </c>
      <c r="AM55" s="196">
        <v>110</v>
      </c>
      <c r="AN55" s="196">
        <v>0</v>
      </c>
      <c r="AO55">
        <v>0</v>
      </c>
      <c r="AP55" s="196">
        <v>117.59</v>
      </c>
      <c r="AQ55" s="196">
        <v>38.479999999999997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421.36</v>
      </c>
      <c r="L56" s="196">
        <v>6.04</v>
      </c>
      <c r="M56" s="196">
        <v>61.34</v>
      </c>
      <c r="N56" s="196">
        <v>49.91</v>
      </c>
      <c r="O56" s="196">
        <v>35.25</v>
      </c>
      <c r="P56" s="196">
        <v>26.05</v>
      </c>
      <c r="Q56" s="196">
        <v>9.2200000000000006</v>
      </c>
      <c r="R56" s="196">
        <v>17.91</v>
      </c>
      <c r="S56" s="196">
        <v>11.15</v>
      </c>
      <c r="T56" s="196">
        <v>0</v>
      </c>
      <c r="U56" s="196">
        <v>59.75</v>
      </c>
      <c r="V56" s="196">
        <v>9.1</v>
      </c>
      <c r="W56" s="196">
        <v>14.7</v>
      </c>
      <c r="X56" s="196">
        <v>62.33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155</v>
      </c>
      <c r="AF56" s="196">
        <v>0</v>
      </c>
      <c r="AG56" s="196">
        <v>0</v>
      </c>
      <c r="AH56" s="196">
        <v>0</v>
      </c>
      <c r="AI56" s="196">
        <v>116.56</v>
      </c>
      <c r="AJ56" s="196">
        <v>0</v>
      </c>
      <c r="AK56" s="196">
        <v>0</v>
      </c>
      <c r="AL56" s="196">
        <v>0</v>
      </c>
      <c r="AM56" s="196">
        <v>110</v>
      </c>
      <c r="AN56" s="196">
        <v>0</v>
      </c>
      <c r="AO56">
        <v>0</v>
      </c>
      <c r="AP56" s="196">
        <v>117.59</v>
      </c>
      <c r="AQ56" s="196">
        <v>38.5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383.84</v>
      </c>
      <c r="L57" s="196">
        <v>5.64</v>
      </c>
      <c r="M57" s="196">
        <v>61.34</v>
      </c>
      <c r="N57" s="196">
        <v>49.91</v>
      </c>
      <c r="O57" s="196">
        <v>35.25</v>
      </c>
      <c r="P57" s="196">
        <v>26.05</v>
      </c>
      <c r="Q57" s="196">
        <v>9.2200000000000006</v>
      </c>
      <c r="R57" s="196">
        <v>17.91</v>
      </c>
      <c r="S57" s="196">
        <v>11.15</v>
      </c>
      <c r="T57" s="196">
        <v>0</v>
      </c>
      <c r="U57" s="196">
        <v>59.75</v>
      </c>
      <c r="V57" s="196">
        <v>9.1</v>
      </c>
      <c r="W57" s="196">
        <v>14.7</v>
      </c>
      <c r="X57" s="196">
        <v>62.33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155</v>
      </c>
      <c r="AF57" s="196">
        <v>0</v>
      </c>
      <c r="AG57" s="196">
        <v>0</v>
      </c>
      <c r="AH57" s="196">
        <v>0</v>
      </c>
      <c r="AI57" s="196">
        <v>116.56</v>
      </c>
      <c r="AJ57" s="196">
        <v>0</v>
      </c>
      <c r="AK57" s="196">
        <v>0</v>
      </c>
      <c r="AL57" s="196">
        <v>0</v>
      </c>
      <c r="AM57" s="196">
        <v>110</v>
      </c>
      <c r="AN57" s="196">
        <v>0</v>
      </c>
      <c r="AO57">
        <v>0</v>
      </c>
      <c r="AP57" s="196">
        <v>117.59</v>
      </c>
      <c r="AQ57" s="196">
        <v>38.119999999999997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355.94</v>
      </c>
      <c r="L58" s="196">
        <v>6.04</v>
      </c>
      <c r="M58" s="196">
        <v>61.34</v>
      </c>
      <c r="N58" s="196">
        <v>49.91</v>
      </c>
      <c r="O58" s="196">
        <v>35.25</v>
      </c>
      <c r="P58" s="196">
        <v>26.05</v>
      </c>
      <c r="Q58" s="196">
        <v>9.2200000000000006</v>
      </c>
      <c r="R58" s="196">
        <v>17.91</v>
      </c>
      <c r="S58" s="196">
        <v>11.15</v>
      </c>
      <c r="T58" s="196">
        <v>0</v>
      </c>
      <c r="U58" s="196">
        <v>59.75</v>
      </c>
      <c r="V58" s="196">
        <v>9.1</v>
      </c>
      <c r="W58" s="196">
        <v>14.7</v>
      </c>
      <c r="X58" s="196">
        <v>62.33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155</v>
      </c>
      <c r="AF58" s="196">
        <v>0</v>
      </c>
      <c r="AG58" s="196">
        <v>0</v>
      </c>
      <c r="AH58" s="196">
        <v>0</v>
      </c>
      <c r="AI58" s="196">
        <v>116.56</v>
      </c>
      <c r="AJ58" s="196">
        <v>0</v>
      </c>
      <c r="AK58" s="196">
        <v>0</v>
      </c>
      <c r="AL58" s="196">
        <v>0</v>
      </c>
      <c r="AM58" s="196">
        <v>110</v>
      </c>
      <c r="AN58" s="196">
        <v>0</v>
      </c>
      <c r="AO58">
        <v>0</v>
      </c>
      <c r="AP58" s="196">
        <v>117.59</v>
      </c>
      <c r="AQ58" s="196">
        <v>38.119999999999997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298.22000000000003</v>
      </c>
      <c r="L59" s="196">
        <v>6.04</v>
      </c>
      <c r="M59" s="196">
        <v>61.34</v>
      </c>
      <c r="N59" s="196">
        <v>49.91</v>
      </c>
      <c r="O59" s="196">
        <v>35.25</v>
      </c>
      <c r="P59" s="196">
        <v>26.05</v>
      </c>
      <c r="Q59" s="196">
        <v>9.2200000000000006</v>
      </c>
      <c r="R59" s="196">
        <v>17.91</v>
      </c>
      <c r="S59" s="196">
        <v>11.15</v>
      </c>
      <c r="T59" s="196">
        <v>0</v>
      </c>
      <c r="U59" s="196">
        <v>59.75</v>
      </c>
      <c r="V59" s="196">
        <v>9.1</v>
      </c>
      <c r="W59" s="196">
        <v>14.7</v>
      </c>
      <c r="X59" s="196">
        <v>62.33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155</v>
      </c>
      <c r="AF59" s="196">
        <v>0</v>
      </c>
      <c r="AG59" s="196">
        <v>0</v>
      </c>
      <c r="AH59" s="196">
        <v>0</v>
      </c>
      <c r="AI59" s="196">
        <v>116.56</v>
      </c>
      <c r="AJ59" s="196">
        <v>0</v>
      </c>
      <c r="AK59" s="196">
        <v>0</v>
      </c>
      <c r="AL59" s="196">
        <v>0</v>
      </c>
      <c r="AM59" s="196">
        <v>110</v>
      </c>
      <c r="AN59" s="196">
        <v>0</v>
      </c>
      <c r="AO59">
        <v>0</v>
      </c>
      <c r="AP59" s="196">
        <v>118.78</v>
      </c>
      <c r="AQ59" s="196">
        <v>38.119999999999997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298.22000000000003</v>
      </c>
      <c r="L60" s="196">
        <v>6.04</v>
      </c>
      <c r="M60" s="196">
        <v>61.34</v>
      </c>
      <c r="N60" s="196">
        <v>49.91</v>
      </c>
      <c r="O60" s="196">
        <v>35.25</v>
      </c>
      <c r="P60" s="196">
        <v>26.05</v>
      </c>
      <c r="Q60" s="196">
        <v>9.2200000000000006</v>
      </c>
      <c r="R60" s="196">
        <v>17.91</v>
      </c>
      <c r="S60" s="196">
        <v>11.15</v>
      </c>
      <c r="T60" s="196">
        <v>0</v>
      </c>
      <c r="U60" s="196">
        <v>59.75</v>
      </c>
      <c r="V60" s="196">
        <v>9.1</v>
      </c>
      <c r="W60" s="196">
        <v>14.7</v>
      </c>
      <c r="X60" s="196">
        <v>62.33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155</v>
      </c>
      <c r="AF60" s="196">
        <v>0</v>
      </c>
      <c r="AG60" s="196">
        <v>0</v>
      </c>
      <c r="AH60" s="196">
        <v>0</v>
      </c>
      <c r="AI60" s="196">
        <v>116.56</v>
      </c>
      <c r="AJ60" s="196">
        <v>0</v>
      </c>
      <c r="AK60" s="196">
        <v>0</v>
      </c>
      <c r="AL60" s="196">
        <v>0</v>
      </c>
      <c r="AM60" s="196">
        <v>110</v>
      </c>
      <c r="AN60" s="196">
        <v>0</v>
      </c>
      <c r="AO60">
        <v>0</v>
      </c>
      <c r="AP60" s="196">
        <v>118.78</v>
      </c>
      <c r="AQ60" s="196">
        <v>38.119999999999997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268.39999999999998</v>
      </c>
      <c r="L61" s="196">
        <v>3.19</v>
      </c>
      <c r="M61" s="196">
        <v>61.34</v>
      </c>
      <c r="N61" s="196">
        <v>49.91</v>
      </c>
      <c r="O61" s="196">
        <v>35.25</v>
      </c>
      <c r="P61" s="196">
        <v>26.05</v>
      </c>
      <c r="Q61" s="196">
        <v>4.88</v>
      </c>
      <c r="R61" s="196">
        <v>17.91</v>
      </c>
      <c r="S61" s="196">
        <v>5.89</v>
      </c>
      <c r="T61" s="196">
        <v>0</v>
      </c>
      <c r="U61" s="196">
        <v>59.75</v>
      </c>
      <c r="V61" s="196">
        <v>9.1</v>
      </c>
      <c r="W61" s="196">
        <v>14.7</v>
      </c>
      <c r="X61" s="196">
        <v>62.33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155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136.71</v>
      </c>
      <c r="AN61" s="196">
        <v>0</v>
      </c>
      <c r="AO61">
        <v>0</v>
      </c>
      <c r="AP61" s="196">
        <v>117.59</v>
      </c>
      <c r="AQ61" s="196">
        <v>38.119999999999997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268.39999999999998</v>
      </c>
      <c r="L62" s="196">
        <v>6.04</v>
      </c>
      <c r="M62" s="196">
        <v>61.34</v>
      </c>
      <c r="N62" s="196">
        <v>49.91</v>
      </c>
      <c r="O62" s="196">
        <v>35.25</v>
      </c>
      <c r="P62" s="196">
        <v>26.05</v>
      </c>
      <c r="Q62" s="196">
        <v>4.88</v>
      </c>
      <c r="R62" s="196">
        <v>17.91</v>
      </c>
      <c r="S62" s="196">
        <v>5.89</v>
      </c>
      <c r="T62" s="196">
        <v>0</v>
      </c>
      <c r="U62" s="196">
        <v>59.75</v>
      </c>
      <c r="V62" s="196">
        <v>9.1</v>
      </c>
      <c r="W62" s="196">
        <v>14.7</v>
      </c>
      <c r="X62" s="196">
        <v>62.33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155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136.71</v>
      </c>
      <c r="AN62" s="196">
        <v>0</v>
      </c>
      <c r="AO62">
        <v>0</v>
      </c>
      <c r="AP62" s="196">
        <v>117.59</v>
      </c>
      <c r="AQ62" s="196">
        <v>38.119999999999997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268.39999999999998</v>
      </c>
      <c r="L63" s="196">
        <v>6.04</v>
      </c>
      <c r="M63" s="196">
        <v>61.34</v>
      </c>
      <c r="N63" s="196">
        <v>49.91</v>
      </c>
      <c r="O63" s="196">
        <v>35.25</v>
      </c>
      <c r="P63" s="196">
        <v>26.05</v>
      </c>
      <c r="Q63" s="196">
        <v>9.16</v>
      </c>
      <c r="R63" s="196">
        <v>17.91</v>
      </c>
      <c r="S63" s="196">
        <v>11.15</v>
      </c>
      <c r="T63" s="196">
        <v>0</v>
      </c>
      <c r="U63" s="196">
        <v>59.75</v>
      </c>
      <c r="V63" s="196">
        <v>9.1</v>
      </c>
      <c r="W63" s="196">
        <v>14.7</v>
      </c>
      <c r="X63" s="196">
        <v>62.33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155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136.71</v>
      </c>
      <c r="AN63" s="196">
        <v>0</v>
      </c>
      <c r="AO63">
        <v>0</v>
      </c>
      <c r="AP63" s="196">
        <v>117.59</v>
      </c>
      <c r="AQ63" s="196">
        <v>38.119999999999997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280.91000000000003</v>
      </c>
      <c r="L64" s="196">
        <v>6.04</v>
      </c>
      <c r="M64" s="196">
        <v>61.34</v>
      </c>
      <c r="N64" s="196">
        <v>49.91</v>
      </c>
      <c r="O64" s="196">
        <v>35.25</v>
      </c>
      <c r="P64" s="196">
        <v>26.05</v>
      </c>
      <c r="Q64" s="196">
        <v>9.2200000000000006</v>
      </c>
      <c r="R64" s="196">
        <v>17.91</v>
      </c>
      <c r="S64" s="196">
        <v>11.15</v>
      </c>
      <c r="T64" s="196">
        <v>0</v>
      </c>
      <c r="U64" s="196">
        <v>59.75</v>
      </c>
      <c r="V64" s="196">
        <v>9.1</v>
      </c>
      <c r="W64" s="196">
        <v>14.7</v>
      </c>
      <c r="X64" s="196">
        <v>62.33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155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136.71</v>
      </c>
      <c r="AN64" s="196">
        <v>0</v>
      </c>
      <c r="AO64">
        <v>0</v>
      </c>
      <c r="AP64" s="196">
        <v>117.59</v>
      </c>
      <c r="AQ64" s="196">
        <v>38.119999999999997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279.94</v>
      </c>
      <c r="L65" s="196">
        <v>6.04</v>
      </c>
      <c r="M65" s="196">
        <v>61.34</v>
      </c>
      <c r="N65" s="196">
        <v>49.91</v>
      </c>
      <c r="O65" s="196">
        <v>35.25</v>
      </c>
      <c r="P65" s="196">
        <v>26.05</v>
      </c>
      <c r="Q65" s="196">
        <v>9.2200000000000006</v>
      </c>
      <c r="R65" s="196">
        <v>17.91</v>
      </c>
      <c r="S65" s="196">
        <v>11.15</v>
      </c>
      <c r="T65" s="196">
        <v>0</v>
      </c>
      <c r="U65" s="196">
        <v>59.75</v>
      </c>
      <c r="V65" s="196">
        <v>9.1</v>
      </c>
      <c r="W65" s="196">
        <v>14.7</v>
      </c>
      <c r="X65" s="196">
        <v>62.33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155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136.71</v>
      </c>
      <c r="AN65" s="196">
        <v>0</v>
      </c>
      <c r="AO65">
        <v>0</v>
      </c>
      <c r="AP65" s="196">
        <v>117.59</v>
      </c>
      <c r="AQ65" s="196">
        <v>38.119999999999997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292.45</v>
      </c>
      <c r="L66" s="196">
        <v>6.04</v>
      </c>
      <c r="M66" s="196">
        <v>61.34</v>
      </c>
      <c r="N66" s="196">
        <v>49.91</v>
      </c>
      <c r="O66" s="196">
        <v>35.25</v>
      </c>
      <c r="P66" s="196">
        <v>26.05</v>
      </c>
      <c r="Q66" s="196">
        <v>9.2200000000000006</v>
      </c>
      <c r="R66" s="196">
        <v>17.91</v>
      </c>
      <c r="S66" s="196">
        <v>11.15</v>
      </c>
      <c r="T66" s="196">
        <v>0</v>
      </c>
      <c r="U66" s="196">
        <v>59.75</v>
      </c>
      <c r="V66" s="196">
        <v>9.1</v>
      </c>
      <c r="W66" s="196">
        <v>14.7</v>
      </c>
      <c r="X66" s="196">
        <v>62.33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155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136.71</v>
      </c>
      <c r="AN66" s="196">
        <v>0</v>
      </c>
      <c r="AO66">
        <v>0</v>
      </c>
      <c r="AP66" s="196">
        <v>117.59</v>
      </c>
      <c r="AQ66" s="196">
        <v>38.119999999999997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366.2</v>
      </c>
      <c r="L67" s="196">
        <v>6.04</v>
      </c>
      <c r="M67" s="196">
        <v>61.34</v>
      </c>
      <c r="N67" s="196">
        <v>49.91</v>
      </c>
      <c r="O67" s="196">
        <v>35.25</v>
      </c>
      <c r="P67" s="196">
        <v>26.05</v>
      </c>
      <c r="Q67" s="196">
        <v>9.2100000000000009</v>
      </c>
      <c r="R67" s="196">
        <v>17.829999999999998</v>
      </c>
      <c r="S67" s="196">
        <v>11.1</v>
      </c>
      <c r="T67" s="196">
        <v>0</v>
      </c>
      <c r="U67" s="196">
        <v>59.75</v>
      </c>
      <c r="V67" s="196">
        <v>9.1</v>
      </c>
      <c r="W67" s="196">
        <v>14.7</v>
      </c>
      <c r="X67" s="196">
        <v>62.33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155</v>
      </c>
      <c r="AF67" s="196">
        <v>0</v>
      </c>
      <c r="AG67" s="196">
        <v>0</v>
      </c>
      <c r="AH67" s="196">
        <v>0</v>
      </c>
      <c r="AI67" s="196">
        <v>116.56</v>
      </c>
      <c r="AJ67" s="196">
        <v>0</v>
      </c>
      <c r="AK67" s="196">
        <v>0</v>
      </c>
      <c r="AL67" s="196">
        <v>0</v>
      </c>
      <c r="AM67" s="196">
        <v>110.71</v>
      </c>
      <c r="AN67" s="196">
        <v>0</v>
      </c>
      <c r="AO67">
        <v>0</v>
      </c>
      <c r="AP67" s="196">
        <v>117.58</v>
      </c>
      <c r="AQ67" s="196">
        <v>38.11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432.9</v>
      </c>
      <c r="L68" s="196">
        <v>6.04</v>
      </c>
      <c r="M68" s="196">
        <v>61.34</v>
      </c>
      <c r="N68" s="196">
        <v>49.91</v>
      </c>
      <c r="O68" s="196">
        <v>35.25</v>
      </c>
      <c r="P68" s="196">
        <v>26.05</v>
      </c>
      <c r="Q68" s="196">
        <v>9.2200000000000006</v>
      </c>
      <c r="R68" s="196">
        <v>17.91</v>
      </c>
      <c r="S68" s="196">
        <v>11.15</v>
      </c>
      <c r="T68" s="196">
        <v>0</v>
      </c>
      <c r="U68" s="196">
        <v>59.75</v>
      </c>
      <c r="V68" s="196">
        <v>8.75</v>
      </c>
      <c r="W68" s="196">
        <v>14.7</v>
      </c>
      <c r="X68" s="196">
        <v>62.33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155</v>
      </c>
      <c r="AF68" s="196">
        <v>0</v>
      </c>
      <c r="AG68" s="196">
        <v>0</v>
      </c>
      <c r="AH68" s="196">
        <v>0</v>
      </c>
      <c r="AI68" s="196">
        <v>106.56</v>
      </c>
      <c r="AJ68" s="196">
        <v>0</v>
      </c>
      <c r="AK68" s="196">
        <v>0</v>
      </c>
      <c r="AL68" s="196">
        <v>0</v>
      </c>
      <c r="AM68" s="196">
        <v>110.71</v>
      </c>
      <c r="AN68" s="196">
        <v>0</v>
      </c>
      <c r="AO68">
        <v>0</v>
      </c>
      <c r="AP68" s="196">
        <v>117.58</v>
      </c>
      <c r="AQ68" s="196">
        <v>38.11</v>
      </c>
      <c r="AR68" s="196">
        <v>42.14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487.43</v>
      </c>
      <c r="L69" s="196">
        <v>6.04</v>
      </c>
      <c r="M69" s="196">
        <v>61.34</v>
      </c>
      <c r="N69" s="196">
        <v>49.91</v>
      </c>
      <c r="O69" s="196">
        <v>35.25</v>
      </c>
      <c r="P69" s="196">
        <v>26.05</v>
      </c>
      <c r="Q69" s="196">
        <v>9.2200000000000006</v>
      </c>
      <c r="R69" s="196">
        <v>17.91</v>
      </c>
      <c r="S69" s="196">
        <v>11.15</v>
      </c>
      <c r="T69" s="196">
        <v>0</v>
      </c>
      <c r="U69" s="196">
        <v>59.75</v>
      </c>
      <c r="V69" s="196">
        <v>8.75</v>
      </c>
      <c r="W69" s="196">
        <v>14.7</v>
      </c>
      <c r="X69" s="196">
        <v>62.33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155</v>
      </c>
      <c r="AF69" s="196">
        <v>0</v>
      </c>
      <c r="AG69" s="196">
        <v>0</v>
      </c>
      <c r="AH69" s="196">
        <v>0</v>
      </c>
      <c r="AI69" s="196">
        <v>106.56</v>
      </c>
      <c r="AJ69" s="196">
        <v>0</v>
      </c>
      <c r="AK69" s="196">
        <v>0</v>
      </c>
      <c r="AL69" s="196">
        <v>0</v>
      </c>
      <c r="AM69" s="196">
        <v>110.71</v>
      </c>
      <c r="AN69" s="196">
        <v>0</v>
      </c>
      <c r="AO69">
        <v>0</v>
      </c>
      <c r="AP69" s="196">
        <v>117.58</v>
      </c>
      <c r="AQ69" s="196">
        <v>38.11</v>
      </c>
      <c r="AR69" s="196">
        <v>38.26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487.43</v>
      </c>
      <c r="L70" s="196">
        <v>6.04</v>
      </c>
      <c r="M70" s="196">
        <v>61.34</v>
      </c>
      <c r="N70" s="196">
        <v>49.91</v>
      </c>
      <c r="O70" s="196">
        <v>35.25</v>
      </c>
      <c r="P70" s="196">
        <v>26.05</v>
      </c>
      <c r="Q70" s="196">
        <v>9.2200000000000006</v>
      </c>
      <c r="R70" s="196">
        <v>17.91</v>
      </c>
      <c r="S70" s="196">
        <v>11.15</v>
      </c>
      <c r="T70" s="196">
        <v>0</v>
      </c>
      <c r="U70" s="196">
        <v>59.75</v>
      </c>
      <c r="V70" s="196">
        <v>8.75</v>
      </c>
      <c r="W70" s="196">
        <v>14.7</v>
      </c>
      <c r="X70" s="196">
        <v>62.33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155</v>
      </c>
      <c r="AF70" s="196">
        <v>0</v>
      </c>
      <c r="AG70" s="196">
        <v>0</v>
      </c>
      <c r="AH70" s="196">
        <v>0</v>
      </c>
      <c r="AI70" s="196">
        <v>106.56</v>
      </c>
      <c r="AJ70" s="196">
        <v>0</v>
      </c>
      <c r="AK70" s="196">
        <v>0</v>
      </c>
      <c r="AL70" s="196">
        <v>0</v>
      </c>
      <c r="AM70" s="196">
        <v>110.71</v>
      </c>
      <c r="AN70" s="196">
        <v>0</v>
      </c>
      <c r="AO70">
        <v>0</v>
      </c>
      <c r="AP70" s="196">
        <v>117.58</v>
      </c>
      <c r="AQ70" s="196">
        <v>38.11</v>
      </c>
      <c r="AR70" s="196">
        <v>31.49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487.43</v>
      </c>
      <c r="L71" s="196">
        <v>6.04</v>
      </c>
      <c r="M71" s="196">
        <v>61.34</v>
      </c>
      <c r="N71" s="196">
        <v>49.91</v>
      </c>
      <c r="O71" s="196">
        <v>35.25</v>
      </c>
      <c r="P71" s="196">
        <v>26.05</v>
      </c>
      <c r="Q71" s="196">
        <v>9.2200000000000006</v>
      </c>
      <c r="R71" s="196">
        <v>17.91</v>
      </c>
      <c r="S71" s="196">
        <v>11.15</v>
      </c>
      <c r="T71" s="196">
        <v>0</v>
      </c>
      <c r="U71" s="196">
        <v>59.75</v>
      </c>
      <c r="V71" s="196">
        <v>8.75</v>
      </c>
      <c r="W71" s="196">
        <v>14.7</v>
      </c>
      <c r="X71" s="196">
        <v>62.33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155</v>
      </c>
      <c r="AF71" s="196">
        <v>0</v>
      </c>
      <c r="AG71" s="196">
        <v>0</v>
      </c>
      <c r="AH71" s="196">
        <v>0</v>
      </c>
      <c r="AI71" s="196">
        <v>102.56</v>
      </c>
      <c r="AJ71" s="196">
        <v>0</v>
      </c>
      <c r="AK71" s="196">
        <v>0</v>
      </c>
      <c r="AL71" s="196">
        <v>0</v>
      </c>
      <c r="AM71" s="196">
        <v>152.9</v>
      </c>
      <c r="AN71" s="196">
        <v>0</v>
      </c>
      <c r="AO71">
        <v>0</v>
      </c>
      <c r="AP71" s="196">
        <v>117.58</v>
      </c>
      <c r="AQ71" s="196">
        <v>38.11</v>
      </c>
      <c r="AR71" s="196">
        <v>15.88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487.43</v>
      </c>
      <c r="L72" s="196">
        <v>6.04</v>
      </c>
      <c r="M72" s="196">
        <v>61.34</v>
      </c>
      <c r="N72" s="196">
        <v>49.91</v>
      </c>
      <c r="O72" s="196">
        <v>35.25</v>
      </c>
      <c r="P72" s="196">
        <v>26.05</v>
      </c>
      <c r="Q72" s="196">
        <v>9.2200000000000006</v>
      </c>
      <c r="R72" s="196">
        <v>17.91</v>
      </c>
      <c r="S72" s="196">
        <v>11.15</v>
      </c>
      <c r="T72" s="196">
        <v>0</v>
      </c>
      <c r="U72" s="196">
        <v>59.75</v>
      </c>
      <c r="V72" s="196">
        <v>8.75</v>
      </c>
      <c r="W72" s="196">
        <v>14.7</v>
      </c>
      <c r="X72" s="196">
        <v>62.33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155</v>
      </c>
      <c r="AF72" s="196">
        <v>0</v>
      </c>
      <c r="AG72" s="196">
        <v>0</v>
      </c>
      <c r="AH72" s="196">
        <v>0</v>
      </c>
      <c r="AI72" s="196">
        <v>102.56</v>
      </c>
      <c r="AJ72" s="196">
        <v>0</v>
      </c>
      <c r="AK72" s="196">
        <v>0</v>
      </c>
      <c r="AL72" s="196">
        <v>0</v>
      </c>
      <c r="AM72" s="196">
        <v>152.9</v>
      </c>
      <c r="AN72" s="196">
        <v>0</v>
      </c>
      <c r="AO72">
        <v>0</v>
      </c>
      <c r="AP72" s="196">
        <v>117.58</v>
      </c>
      <c r="AQ72" s="196">
        <v>38.11</v>
      </c>
      <c r="AR72" s="196">
        <v>5.26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487.43</v>
      </c>
      <c r="L73" s="196">
        <v>6.04</v>
      </c>
      <c r="M73" s="196">
        <v>61.34</v>
      </c>
      <c r="N73" s="196">
        <v>49.91</v>
      </c>
      <c r="O73" s="196">
        <v>35.25</v>
      </c>
      <c r="P73" s="196">
        <v>26.05</v>
      </c>
      <c r="Q73" s="196">
        <v>9.2200000000000006</v>
      </c>
      <c r="R73" s="196">
        <v>17.91</v>
      </c>
      <c r="S73" s="196">
        <v>11.15</v>
      </c>
      <c r="T73" s="196">
        <v>0</v>
      </c>
      <c r="U73" s="196">
        <v>59.75</v>
      </c>
      <c r="V73" s="196">
        <v>8.75</v>
      </c>
      <c r="W73" s="196">
        <v>14.7</v>
      </c>
      <c r="X73" s="196">
        <v>62.33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155</v>
      </c>
      <c r="AF73" s="196">
        <v>0</v>
      </c>
      <c r="AG73" s="196">
        <v>0</v>
      </c>
      <c r="AH73" s="196">
        <v>0</v>
      </c>
      <c r="AI73" s="196">
        <v>102.56</v>
      </c>
      <c r="AJ73" s="196">
        <v>0</v>
      </c>
      <c r="AK73" s="196">
        <v>0</v>
      </c>
      <c r="AL73" s="196">
        <v>0</v>
      </c>
      <c r="AM73" s="196">
        <v>152.9</v>
      </c>
      <c r="AN73" s="196">
        <v>0</v>
      </c>
      <c r="AO73">
        <v>0</v>
      </c>
      <c r="AP73" s="196">
        <v>117.58</v>
      </c>
      <c r="AQ73" s="196">
        <v>38.11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487.43</v>
      </c>
      <c r="L74" s="196">
        <v>6.04</v>
      </c>
      <c r="M74" s="196">
        <v>61.34</v>
      </c>
      <c r="N74" s="196">
        <v>49.91</v>
      </c>
      <c r="O74" s="196">
        <v>35.25</v>
      </c>
      <c r="P74" s="196">
        <v>26.05</v>
      </c>
      <c r="Q74" s="196">
        <v>9.2200000000000006</v>
      </c>
      <c r="R74" s="196">
        <v>17.91</v>
      </c>
      <c r="S74" s="196">
        <v>11.15</v>
      </c>
      <c r="T74" s="196">
        <v>0</v>
      </c>
      <c r="U74" s="196">
        <v>59.75</v>
      </c>
      <c r="V74" s="196">
        <v>8.75</v>
      </c>
      <c r="W74" s="196">
        <v>14.7</v>
      </c>
      <c r="X74" s="196">
        <v>62.33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155</v>
      </c>
      <c r="AF74" s="196">
        <v>0</v>
      </c>
      <c r="AG74" s="196">
        <v>0</v>
      </c>
      <c r="AH74" s="196">
        <v>0</v>
      </c>
      <c r="AI74" s="196">
        <v>102.56</v>
      </c>
      <c r="AJ74" s="196">
        <v>0</v>
      </c>
      <c r="AK74" s="196">
        <v>0</v>
      </c>
      <c r="AL74" s="196">
        <v>0</v>
      </c>
      <c r="AM74" s="196">
        <v>152.9</v>
      </c>
      <c r="AN74" s="196">
        <v>0</v>
      </c>
      <c r="AO74">
        <v>0</v>
      </c>
      <c r="AP74" s="196">
        <v>117.58</v>
      </c>
      <c r="AQ74" s="196">
        <v>38.11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487.43</v>
      </c>
      <c r="L75" s="196">
        <v>6.04</v>
      </c>
      <c r="M75" s="196">
        <v>61.34</v>
      </c>
      <c r="N75" s="196">
        <v>49.91</v>
      </c>
      <c r="O75" s="196">
        <v>35.25</v>
      </c>
      <c r="P75" s="196">
        <v>26.05</v>
      </c>
      <c r="Q75" s="196">
        <v>9.2200000000000006</v>
      </c>
      <c r="R75" s="196">
        <v>17.91</v>
      </c>
      <c r="S75" s="196">
        <v>11.15</v>
      </c>
      <c r="T75" s="196">
        <v>0</v>
      </c>
      <c r="U75" s="196">
        <v>59.75</v>
      </c>
      <c r="V75" s="196">
        <v>8.75</v>
      </c>
      <c r="W75" s="196">
        <v>14.7</v>
      </c>
      <c r="X75" s="196">
        <v>62.33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155</v>
      </c>
      <c r="AF75" s="196">
        <v>0</v>
      </c>
      <c r="AG75" s="196">
        <v>0</v>
      </c>
      <c r="AH75" s="196">
        <v>0</v>
      </c>
      <c r="AI75" s="196">
        <v>102.56</v>
      </c>
      <c r="AJ75" s="196">
        <v>0</v>
      </c>
      <c r="AK75" s="196">
        <v>0</v>
      </c>
      <c r="AL75" s="196">
        <v>0</v>
      </c>
      <c r="AM75" s="196">
        <v>152.9</v>
      </c>
      <c r="AN75" s="196">
        <v>0</v>
      </c>
      <c r="AO75">
        <v>0</v>
      </c>
      <c r="AP75" s="196">
        <v>117.58</v>
      </c>
      <c r="AQ75" s="196">
        <v>38.11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487.43</v>
      </c>
      <c r="L76" s="196">
        <v>6.04</v>
      </c>
      <c r="M76" s="196">
        <v>61.34</v>
      </c>
      <c r="N76" s="196">
        <v>49.91</v>
      </c>
      <c r="O76" s="196">
        <v>35.25</v>
      </c>
      <c r="P76" s="196">
        <v>26.05</v>
      </c>
      <c r="Q76" s="196">
        <v>9.2200000000000006</v>
      </c>
      <c r="R76" s="196">
        <v>17.91</v>
      </c>
      <c r="S76" s="196">
        <v>11.15</v>
      </c>
      <c r="T76" s="196">
        <v>0</v>
      </c>
      <c r="U76" s="196">
        <v>59.75</v>
      </c>
      <c r="V76" s="196">
        <v>8.75</v>
      </c>
      <c r="W76" s="196">
        <v>14.7</v>
      </c>
      <c r="X76" s="196">
        <v>62.33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155</v>
      </c>
      <c r="AF76" s="196">
        <v>0</v>
      </c>
      <c r="AG76" s="196">
        <v>0</v>
      </c>
      <c r="AH76" s="196">
        <v>0</v>
      </c>
      <c r="AI76" s="196">
        <v>102.56</v>
      </c>
      <c r="AJ76" s="196">
        <v>0</v>
      </c>
      <c r="AK76" s="196">
        <v>0</v>
      </c>
      <c r="AL76" s="196">
        <v>0</v>
      </c>
      <c r="AM76" s="196">
        <v>152.9</v>
      </c>
      <c r="AN76" s="196">
        <v>0</v>
      </c>
      <c r="AO76">
        <v>0</v>
      </c>
      <c r="AP76" s="196">
        <v>117.58</v>
      </c>
      <c r="AQ76" s="196">
        <v>38.11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487.43</v>
      </c>
      <c r="L77" s="196">
        <v>6.04</v>
      </c>
      <c r="M77" s="196">
        <v>61.34</v>
      </c>
      <c r="N77" s="196">
        <v>49.91</v>
      </c>
      <c r="O77" s="196">
        <v>35.25</v>
      </c>
      <c r="P77" s="196">
        <v>26.05</v>
      </c>
      <c r="Q77" s="196">
        <v>9.2200000000000006</v>
      </c>
      <c r="R77" s="196">
        <v>17.91</v>
      </c>
      <c r="S77" s="196">
        <v>11.15</v>
      </c>
      <c r="T77" s="196">
        <v>0</v>
      </c>
      <c r="U77" s="196">
        <v>59.75</v>
      </c>
      <c r="V77" s="196">
        <v>8.75</v>
      </c>
      <c r="W77" s="196">
        <v>14.7</v>
      </c>
      <c r="X77" s="196">
        <v>62.33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155</v>
      </c>
      <c r="AF77" s="196">
        <v>0</v>
      </c>
      <c r="AG77" s="196">
        <v>0</v>
      </c>
      <c r="AH77" s="196">
        <v>0</v>
      </c>
      <c r="AI77" s="196">
        <v>102.56</v>
      </c>
      <c r="AJ77" s="196">
        <v>0</v>
      </c>
      <c r="AK77" s="196">
        <v>0</v>
      </c>
      <c r="AL77" s="196">
        <v>0</v>
      </c>
      <c r="AM77" s="196">
        <v>152.9</v>
      </c>
      <c r="AN77" s="196">
        <v>0</v>
      </c>
      <c r="AO77">
        <v>0</v>
      </c>
      <c r="AP77" s="196">
        <v>117.58</v>
      </c>
      <c r="AQ77" s="196">
        <v>38.11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487.43</v>
      </c>
      <c r="L78" s="196">
        <v>6.04</v>
      </c>
      <c r="M78" s="196">
        <v>61.34</v>
      </c>
      <c r="N78" s="196">
        <v>49.91</v>
      </c>
      <c r="O78" s="196">
        <v>35.25</v>
      </c>
      <c r="P78" s="196">
        <v>26.05</v>
      </c>
      <c r="Q78" s="196">
        <v>9.2200000000000006</v>
      </c>
      <c r="R78" s="196">
        <v>17.91</v>
      </c>
      <c r="S78" s="196">
        <v>11.15</v>
      </c>
      <c r="T78" s="196">
        <v>0</v>
      </c>
      <c r="U78" s="196">
        <v>59.75</v>
      </c>
      <c r="V78" s="196">
        <v>8.75</v>
      </c>
      <c r="W78" s="196">
        <v>14.7</v>
      </c>
      <c r="X78" s="196">
        <v>62.33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155</v>
      </c>
      <c r="AF78" s="196">
        <v>0</v>
      </c>
      <c r="AG78" s="196">
        <v>0</v>
      </c>
      <c r="AH78" s="196">
        <v>0</v>
      </c>
      <c r="AI78" s="196">
        <v>102.56</v>
      </c>
      <c r="AJ78" s="196">
        <v>0</v>
      </c>
      <c r="AK78" s="196">
        <v>0</v>
      </c>
      <c r="AL78" s="196">
        <v>0</v>
      </c>
      <c r="AM78" s="196">
        <v>152.9</v>
      </c>
      <c r="AN78" s="196">
        <v>0</v>
      </c>
      <c r="AO78">
        <v>0</v>
      </c>
      <c r="AP78" s="196">
        <v>117.58</v>
      </c>
      <c r="AQ78" s="196">
        <v>38.11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487.43</v>
      </c>
      <c r="L79" s="196">
        <v>6.04</v>
      </c>
      <c r="M79" s="196">
        <v>61.34</v>
      </c>
      <c r="N79" s="196">
        <v>49.91</v>
      </c>
      <c r="O79" s="196">
        <v>35.25</v>
      </c>
      <c r="P79" s="196">
        <v>26.05</v>
      </c>
      <c r="Q79" s="196">
        <v>9.2200000000000006</v>
      </c>
      <c r="R79" s="196">
        <v>17.91</v>
      </c>
      <c r="S79" s="196">
        <v>11.15</v>
      </c>
      <c r="T79" s="196">
        <v>0</v>
      </c>
      <c r="U79" s="196">
        <v>59.75</v>
      </c>
      <c r="V79" s="196">
        <v>8.75</v>
      </c>
      <c r="W79" s="196">
        <v>14.7</v>
      </c>
      <c r="X79" s="196">
        <v>62.33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155</v>
      </c>
      <c r="AF79" s="196">
        <v>0</v>
      </c>
      <c r="AG79" s="196">
        <v>0</v>
      </c>
      <c r="AH79" s="196">
        <v>0</v>
      </c>
      <c r="AI79" s="196">
        <v>102.56</v>
      </c>
      <c r="AJ79" s="196">
        <v>0</v>
      </c>
      <c r="AK79" s="196">
        <v>0</v>
      </c>
      <c r="AL79" s="196">
        <v>0</v>
      </c>
      <c r="AM79" s="196">
        <v>109.22</v>
      </c>
      <c r="AN79" s="196">
        <v>0</v>
      </c>
      <c r="AO79">
        <v>0</v>
      </c>
      <c r="AP79" s="196">
        <v>117.58</v>
      </c>
      <c r="AQ79" s="196">
        <v>38.11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487.43</v>
      </c>
      <c r="L80" s="196">
        <v>6.04</v>
      </c>
      <c r="M80" s="196">
        <v>61.34</v>
      </c>
      <c r="N80" s="196">
        <v>49.91</v>
      </c>
      <c r="O80" s="196">
        <v>35.25</v>
      </c>
      <c r="P80" s="196">
        <v>26.05</v>
      </c>
      <c r="Q80" s="196">
        <v>9.2200000000000006</v>
      </c>
      <c r="R80" s="196">
        <v>17.91</v>
      </c>
      <c r="S80" s="196">
        <v>11.15</v>
      </c>
      <c r="T80" s="196">
        <v>0</v>
      </c>
      <c r="U80" s="196">
        <v>59.75</v>
      </c>
      <c r="V80" s="196">
        <v>8.75</v>
      </c>
      <c r="W80" s="196">
        <v>14.7</v>
      </c>
      <c r="X80" s="196">
        <v>62.33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155</v>
      </c>
      <c r="AF80" s="196">
        <v>0</v>
      </c>
      <c r="AG80" s="196">
        <v>0</v>
      </c>
      <c r="AH80" s="196">
        <v>0</v>
      </c>
      <c r="AI80" s="196">
        <v>102.56</v>
      </c>
      <c r="AJ80" s="196">
        <v>0</v>
      </c>
      <c r="AK80" s="196">
        <v>0</v>
      </c>
      <c r="AL80" s="196">
        <v>0</v>
      </c>
      <c r="AM80" s="196">
        <v>109.22</v>
      </c>
      <c r="AN80" s="196">
        <v>0</v>
      </c>
      <c r="AO80">
        <v>0</v>
      </c>
      <c r="AP80" s="196">
        <v>117.58</v>
      </c>
      <c r="AQ80" s="196">
        <v>38.11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487.43</v>
      </c>
      <c r="L81" s="196">
        <v>6.04</v>
      </c>
      <c r="M81" s="196">
        <v>61.34</v>
      </c>
      <c r="N81" s="196">
        <v>49.91</v>
      </c>
      <c r="O81" s="196">
        <v>35.25</v>
      </c>
      <c r="P81" s="196">
        <v>26.05</v>
      </c>
      <c r="Q81" s="196">
        <v>9.2200000000000006</v>
      </c>
      <c r="R81" s="196">
        <v>17.91</v>
      </c>
      <c r="S81" s="196">
        <v>11.15</v>
      </c>
      <c r="T81" s="196">
        <v>0</v>
      </c>
      <c r="U81" s="196">
        <v>59.75</v>
      </c>
      <c r="V81" s="196">
        <v>8.75</v>
      </c>
      <c r="W81" s="196">
        <v>14.7</v>
      </c>
      <c r="X81" s="196">
        <v>62.33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155</v>
      </c>
      <c r="AF81" s="196">
        <v>0</v>
      </c>
      <c r="AG81" s="196">
        <v>0</v>
      </c>
      <c r="AH81" s="196">
        <v>0</v>
      </c>
      <c r="AI81" s="196">
        <v>102.56</v>
      </c>
      <c r="AJ81" s="196">
        <v>0</v>
      </c>
      <c r="AK81" s="196">
        <v>0</v>
      </c>
      <c r="AL81" s="196">
        <v>0</v>
      </c>
      <c r="AM81" s="196">
        <v>109.22</v>
      </c>
      <c r="AN81" s="196">
        <v>0</v>
      </c>
      <c r="AO81">
        <v>0</v>
      </c>
      <c r="AP81" s="196">
        <v>117.58</v>
      </c>
      <c r="AQ81" s="196">
        <v>38.11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487.43</v>
      </c>
      <c r="L82" s="196">
        <v>6.04</v>
      </c>
      <c r="M82" s="196">
        <v>61.34</v>
      </c>
      <c r="N82" s="196">
        <v>49.91</v>
      </c>
      <c r="O82" s="196">
        <v>35.25</v>
      </c>
      <c r="P82" s="196">
        <v>26.05</v>
      </c>
      <c r="Q82" s="196">
        <v>9.2200000000000006</v>
      </c>
      <c r="R82" s="196">
        <v>17.91</v>
      </c>
      <c r="S82" s="196">
        <v>11.15</v>
      </c>
      <c r="T82" s="196">
        <v>0</v>
      </c>
      <c r="U82" s="196">
        <v>59.75</v>
      </c>
      <c r="V82" s="196">
        <v>8.75</v>
      </c>
      <c r="W82" s="196">
        <v>14.7</v>
      </c>
      <c r="X82" s="196">
        <v>62.33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155</v>
      </c>
      <c r="AF82" s="196">
        <v>0</v>
      </c>
      <c r="AG82" s="196">
        <v>0</v>
      </c>
      <c r="AH82" s="196">
        <v>0</v>
      </c>
      <c r="AI82" s="196">
        <v>102.56</v>
      </c>
      <c r="AJ82" s="196">
        <v>0</v>
      </c>
      <c r="AK82" s="196">
        <v>0</v>
      </c>
      <c r="AL82" s="196">
        <v>0</v>
      </c>
      <c r="AM82" s="196">
        <v>109.22</v>
      </c>
      <c r="AN82" s="196">
        <v>0</v>
      </c>
      <c r="AO82">
        <v>0</v>
      </c>
      <c r="AP82" s="196">
        <v>117.58</v>
      </c>
      <c r="AQ82" s="196">
        <v>38.11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487.43</v>
      </c>
      <c r="L83" s="196">
        <v>6.04</v>
      </c>
      <c r="M83" s="196">
        <v>61.34</v>
      </c>
      <c r="N83" s="196">
        <v>49.91</v>
      </c>
      <c r="O83" s="196">
        <v>35.25</v>
      </c>
      <c r="P83" s="196">
        <v>26.05</v>
      </c>
      <c r="Q83" s="196">
        <v>9.2200000000000006</v>
      </c>
      <c r="R83" s="196">
        <v>17.91</v>
      </c>
      <c r="S83" s="196">
        <v>11.15</v>
      </c>
      <c r="T83" s="196">
        <v>0</v>
      </c>
      <c r="U83" s="196">
        <v>59.75</v>
      </c>
      <c r="V83" s="196">
        <v>8.75</v>
      </c>
      <c r="W83" s="196">
        <v>14.7</v>
      </c>
      <c r="X83" s="196">
        <v>62.33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155</v>
      </c>
      <c r="AF83" s="196">
        <v>0</v>
      </c>
      <c r="AG83" s="196">
        <v>0</v>
      </c>
      <c r="AH83" s="196">
        <v>0</v>
      </c>
      <c r="AI83" s="196">
        <v>134.56</v>
      </c>
      <c r="AJ83" s="196">
        <v>0</v>
      </c>
      <c r="AK83" s="196">
        <v>0</v>
      </c>
      <c r="AL83" s="196">
        <v>0</v>
      </c>
      <c r="AM83" s="196">
        <v>109.22</v>
      </c>
      <c r="AN83" s="196">
        <v>0</v>
      </c>
      <c r="AO83">
        <v>0</v>
      </c>
      <c r="AP83" s="196">
        <v>117.58</v>
      </c>
      <c r="AQ83" s="196">
        <v>38.11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487.43</v>
      </c>
      <c r="L84" s="196">
        <v>6.04</v>
      </c>
      <c r="M84" s="196">
        <v>61.34</v>
      </c>
      <c r="N84" s="196">
        <v>49.91</v>
      </c>
      <c r="O84" s="196">
        <v>35.25</v>
      </c>
      <c r="P84" s="196">
        <v>26.05</v>
      </c>
      <c r="Q84" s="196">
        <v>9.2200000000000006</v>
      </c>
      <c r="R84" s="196">
        <v>17.91</v>
      </c>
      <c r="S84" s="196">
        <v>11.15</v>
      </c>
      <c r="T84" s="196">
        <v>0</v>
      </c>
      <c r="U84" s="196">
        <v>59.75</v>
      </c>
      <c r="V84" s="196">
        <v>8.75</v>
      </c>
      <c r="W84" s="196">
        <v>14.7</v>
      </c>
      <c r="X84" s="196">
        <v>62.33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155</v>
      </c>
      <c r="AF84" s="196">
        <v>0</v>
      </c>
      <c r="AG84" s="196">
        <v>0</v>
      </c>
      <c r="AH84" s="196">
        <v>0</v>
      </c>
      <c r="AI84" s="196">
        <v>134.56</v>
      </c>
      <c r="AJ84" s="196">
        <v>0</v>
      </c>
      <c r="AK84" s="196">
        <v>0</v>
      </c>
      <c r="AL84" s="196">
        <v>0</v>
      </c>
      <c r="AM84" s="196">
        <v>109.22</v>
      </c>
      <c r="AN84" s="196">
        <v>0</v>
      </c>
      <c r="AO84">
        <v>0</v>
      </c>
      <c r="AP84" s="196">
        <v>117.58</v>
      </c>
      <c r="AQ84" s="196">
        <v>38.11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487.43</v>
      </c>
      <c r="L85" s="196">
        <v>6.04</v>
      </c>
      <c r="M85" s="196">
        <v>61.34</v>
      </c>
      <c r="N85" s="196">
        <v>49.91</v>
      </c>
      <c r="O85" s="196">
        <v>35.25</v>
      </c>
      <c r="P85" s="196">
        <v>26.05</v>
      </c>
      <c r="Q85" s="196">
        <v>9.2200000000000006</v>
      </c>
      <c r="R85" s="196">
        <v>17.91</v>
      </c>
      <c r="S85" s="196">
        <v>11.15</v>
      </c>
      <c r="T85" s="196">
        <v>0</v>
      </c>
      <c r="U85" s="196">
        <v>59.75</v>
      </c>
      <c r="V85" s="196">
        <v>8.75</v>
      </c>
      <c r="W85" s="196">
        <v>14.7</v>
      </c>
      <c r="X85" s="196">
        <v>62.33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155</v>
      </c>
      <c r="AF85" s="196">
        <v>0</v>
      </c>
      <c r="AG85" s="196">
        <v>0</v>
      </c>
      <c r="AH85" s="196">
        <v>0</v>
      </c>
      <c r="AI85" s="196">
        <v>134.56</v>
      </c>
      <c r="AJ85" s="196">
        <v>0</v>
      </c>
      <c r="AK85" s="196">
        <v>0</v>
      </c>
      <c r="AL85" s="196">
        <v>0</v>
      </c>
      <c r="AM85" s="196">
        <v>109.22</v>
      </c>
      <c r="AN85" s="196">
        <v>0</v>
      </c>
      <c r="AO85">
        <v>0</v>
      </c>
      <c r="AP85" s="196">
        <v>117.58</v>
      </c>
      <c r="AQ85" s="196">
        <v>38.11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487.43</v>
      </c>
      <c r="L86" s="196">
        <v>6.04</v>
      </c>
      <c r="M86" s="196">
        <v>61.34</v>
      </c>
      <c r="N86" s="196">
        <v>49.91</v>
      </c>
      <c r="O86" s="196">
        <v>35.25</v>
      </c>
      <c r="P86" s="196">
        <v>26.05</v>
      </c>
      <c r="Q86" s="196">
        <v>9.2200000000000006</v>
      </c>
      <c r="R86" s="196">
        <v>17.91</v>
      </c>
      <c r="S86" s="196">
        <v>11.15</v>
      </c>
      <c r="T86" s="196">
        <v>0</v>
      </c>
      <c r="U86" s="196">
        <v>59.75</v>
      </c>
      <c r="V86" s="196">
        <v>8.75</v>
      </c>
      <c r="W86" s="196">
        <v>14.7</v>
      </c>
      <c r="X86" s="196">
        <v>62.33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155</v>
      </c>
      <c r="AF86" s="196">
        <v>0</v>
      </c>
      <c r="AG86" s="196">
        <v>0</v>
      </c>
      <c r="AH86" s="196">
        <v>0</v>
      </c>
      <c r="AI86" s="196">
        <v>134.56</v>
      </c>
      <c r="AJ86" s="196">
        <v>0</v>
      </c>
      <c r="AK86" s="196">
        <v>0</v>
      </c>
      <c r="AL86" s="196">
        <v>0</v>
      </c>
      <c r="AM86" s="196">
        <v>109.22</v>
      </c>
      <c r="AN86" s="196">
        <v>0</v>
      </c>
      <c r="AO86">
        <v>0</v>
      </c>
      <c r="AP86" s="196">
        <v>117.58</v>
      </c>
      <c r="AQ86" s="196">
        <v>38.11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487.43</v>
      </c>
      <c r="L87" s="196">
        <v>6.04</v>
      </c>
      <c r="M87" s="196">
        <v>61.34</v>
      </c>
      <c r="N87" s="196">
        <v>49.91</v>
      </c>
      <c r="O87" s="196">
        <v>35.25</v>
      </c>
      <c r="P87" s="196">
        <v>26.05</v>
      </c>
      <c r="Q87" s="196">
        <v>9.2200000000000006</v>
      </c>
      <c r="R87" s="196">
        <v>17.91</v>
      </c>
      <c r="S87" s="196">
        <v>11.15</v>
      </c>
      <c r="T87" s="196">
        <v>0</v>
      </c>
      <c r="U87" s="196">
        <v>59.75</v>
      </c>
      <c r="V87" s="196">
        <v>8.75</v>
      </c>
      <c r="W87" s="196">
        <v>14.7</v>
      </c>
      <c r="X87" s="196">
        <v>62.33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155</v>
      </c>
      <c r="AF87" s="196">
        <v>0</v>
      </c>
      <c r="AG87" s="196">
        <v>0</v>
      </c>
      <c r="AH87" s="196">
        <v>0</v>
      </c>
      <c r="AI87" s="196">
        <v>134.56</v>
      </c>
      <c r="AJ87" s="196">
        <v>0</v>
      </c>
      <c r="AK87" s="196">
        <v>0</v>
      </c>
      <c r="AL87" s="196">
        <v>0</v>
      </c>
      <c r="AM87" s="196">
        <v>109.22</v>
      </c>
      <c r="AN87" s="196">
        <v>0</v>
      </c>
      <c r="AO87">
        <v>0</v>
      </c>
      <c r="AP87" s="196">
        <v>117.58</v>
      </c>
      <c r="AQ87" s="196">
        <v>38.11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487.43</v>
      </c>
      <c r="L88" s="196">
        <v>6.04</v>
      </c>
      <c r="M88" s="196">
        <v>61.34</v>
      </c>
      <c r="N88" s="196">
        <v>49.91</v>
      </c>
      <c r="O88" s="196">
        <v>35.25</v>
      </c>
      <c r="P88" s="196">
        <v>26.05</v>
      </c>
      <c r="Q88" s="196">
        <v>9.2200000000000006</v>
      </c>
      <c r="R88" s="196">
        <v>17.91</v>
      </c>
      <c r="S88" s="196">
        <v>11.15</v>
      </c>
      <c r="T88" s="196">
        <v>0</v>
      </c>
      <c r="U88" s="196">
        <v>59.75</v>
      </c>
      <c r="V88" s="196">
        <v>8.75</v>
      </c>
      <c r="W88" s="196">
        <v>14.7</v>
      </c>
      <c r="X88" s="196">
        <v>62.33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155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109.22</v>
      </c>
      <c r="AN88" s="196">
        <v>0</v>
      </c>
      <c r="AO88">
        <v>0</v>
      </c>
      <c r="AP88" s="196">
        <v>117.58</v>
      </c>
      <c r="AQ88" s="196">
        <v>38.11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487.43</v>
      </c>
      <c r="L89" s="196">
        <v>6.04</v>
      </c>
      <c r="M89" s="196">
        <v>61.34</v>
      </c>
      <c r="N89" s="196">
        <v>49.91</v>
      </c>
      <c r="O89" s="196">
        <v>35.25</v>
      </c>
      <c r="P89" s="196">
        <v>26.05</v>
      </c>
      <c r="Q89" s="196">
        <v>9.2200000000000006</v>
      </c>
      <c r="R89" s="196">
        <v>17.91</v>
      </c>
      <c r="S89" s="196">
        <v>11.15</v>
      </c>
      <c r="T89" s="196">
        <v>0</v>
      </c>
      <c r="U89" s="196">
        <v>59.75</v>
      </c>
      <c r="V89" s="196">
        <v>8.75</v>
      </c>
      <c r="W89" s="196">
        <v>14.7</v>
      </c>
      <c r="X89" s="196">
        <v>62.33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155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109.22</v>
      </c>
      <c r="AN89" s="196">
        <v>0</v>
      </c>
      <c r="AO89">
        <v>0</v>
      </c>
      <c r="AP89" s="196">
        <v>117.58</v>
      </c>
      <c r="AQ89" s="196">
        <v>38.11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487.64</v>
      </c>
      <c r="L90" s="196">
        <v>6.23</v>
      </c>
      <c r="M90" s="196">
        <v>61.34</v>
      </c>
      <c r="N90" s="196">
        <v>49.91</v>
      </c>
      <c r="O90" s="196">
        <v>35.25</v>
      </c>
      <c r="P90" s="196">
        <v>26.05</v>
      </c>
      <c r="Q90" s="196">
        <v>9.2200000000000006</v>
      </c>
      <c r="R90" s="196">
        <v>17.91</v>
      </c>
      <c r="S90" s="196">
        <v>11.15</v>
      </c>
      <c r="T90" s="196">
        <v>0</v>
      </c>
      <c r="U90" s="196">
        <v>59.75</v>
      </c>
      <c r="V90" s="196">
        <v>8.75</v>
      </c>
      <c r="W90" s="196">
        <v>14.7</v>
      </c>
      <c r="X90" s="196">
        <v>62.33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155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109.22</v>
      </c>
      <c r="AN90" s="196">
        <v>0</v>
      </c>
      <c r="AO90">
        <v>0</v>
      </c>
      <c r="AP90" s="196">
        <v>117.58</v>
      </c>
      <c r="AQ90" s="196">
        <v>38.11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487.64</v>
      </c>
      <c r="L91" s="196">
        <v>6.08</v>
      </c>
      <c r="M91" s="196">
        <v>61.34</v>
      </c>
      <c r="N91" s="196">
        <v>49.91</v>
      </c>
      <c r="O91" s="196">
        <v>35.25</v>
      </c>
      <c r="P91" s="196">
        <v>26.05</v>
      </c>
      <c r="Q91" s="196">
        <v>9.2200000000000006</v>
      </c>
      <c r="R91" s="196">
        <v>17.91</v>
      </c>
      <c r="S91" s="196">
        <v>11.15</v>
      </c>
      <c r="T91" s="196">
        <v>0</v>
      </c>
      <c r="U91" s="196">
        <v>59.75</v>
      </c>
      <c r="V91" s="196">
        <v>8.75</v>
      </c>
      <c r="W91" s="196">
        <v>14.7</v>
      </c>
      <c r="X91" s="196">
        <v>62.33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155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109.22</v>
      </c>
      <c r="AN91" s="196">
        <v>0</v>
      </c>
      <c r="AO91">
        <v>0</v>
      </c>
      <c r="AP91" s="196">
        <v>117.58</v>
      </c>
      <c r="AQ91" s="196">
        <v>38.11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487.64</v>
      </c>
      <c r="L92" s="196">
        <v>6.04</v>
      </c>
      <c r="M92" s="196">
        <v>61.34</v>
      </c>
      <c r="N92" s="196">
        <v>49.91</v>
      </c>
      <c r="O92" s="196">
        <v>35.25</v>
      </c>
      <c r="P92" s="196">
        <v>26.05</v>
      </c>
      <c r="Q92" s="196">
        <v>9.2200000000000006</v>
      </c>
      <c r="R92" s="196">
        <v>17.91</v>
      </c>
      <c r="S92" s="196">
        <v>11.15</v>
      </c>
      <c r="T92" s="196">
        <v>0</v>
      </c>
      <c r="U92" s="196">
        <v>59.75</v>
      </c>
      <c r="V92" s="196">
        <v>8.81</v>
      </c>
      <c r="W92" s="196">
        <v>14.7</v>
      </c>
      <c r="X92" s="196">
        <v>62.33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155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109.22</v>
      </c>
      <c r="AN92" s="196">
        <v>0</v>
      </c>
      <c r="AO92">
        <v>0</v>
      </c>
      <c r="AP92" s="196">
        <v>117.58</v>
      </c>
      <c r="AQ92" s="196">
        <v>38.11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469.11</v>
      </c>
      <c r="L93" s="196">
        <v>6.04</v>
      </c>
      <c r="M93" s="196">
        <v>61.34</v>
      </c>
      <c r="N93" s="196">
        <v>49.91</v>
      </c>
      <c r="O93" s="196">
        <v>35.25</v>
      </c>
      <c r="P93" s="196">
        <v>26.05</v>
      </c>
      <c r="Q93" s="196">
        <v>9.2200000000000006</v>
      </c>
      <c r="R93" s="196">
        <v>17.91</v>
      </c>
      <c r="S93" s="196">
        <v>11.15</v>
      </c>
      <c r="T93" s="196">
        <v>0</v>
      </c>
      <c r="U93" s="196">
        <v>59.75</v>
      </c>
      <c r="V93" s="196">
        <v>8.81</v>
      </c>
      <c r="W93" s="196">
        <v>14.7</v>
      </c>
      <c r="X93" s="196">
        <v>62.33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155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109.22</v>
      </c>
      <c r="AN93" s="196">
        <v>0</v>
      </c>
      <c r="AO93">
        <v>0</v>
      </c>
      <c r="AP93" s="196">
        <v>117.59</v>
      </c>
      <c r="AQ93" s="196">
        <v>38.11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432.9</v>
      </c>
      <c r="L94" s="196">
        <v>6.04</v>
      </c>
      <c r="M94" s="196">
        <v>61.34</v>
      </c>
      <c r="N94" s="196">
        <v>49.91</v>
      </c>
      <c r="O94" s="196">
        <v>35.25</v>
      </c>
      <c r="P94" s="196">
        <v>26.05</v>
      </c>
      <c r="Q94" s="196">
        <v>9.2200000000000006</v>
      </c>
      <c r="R94" s="196">
        <v>17.91</v>
      </c>
      <c r="S94" s="196">
        <v>11.15</v>
      </c>
      <c r="T94" s="196">
        <v>0</v>
      </c>
      <c r="U94" s="196">
        <v>59.75</v>
      </c>
      <c r="V94" s="196">
        <v>8.81</v>
      </c>
      <c r="W94" s="196">
        <v>14.7</v>
      </c>
      <c r="X94" s="196">
        <v>62.33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155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109.22</v>
      </c>
      <c r="AN94" s="196">
        <v>0</v>
      </c>
      <c r="AO94">
        <v>0</v>
      </c>
      <c r="AP94" s="196">
        <v>117.59</v>
      </c>
      <c r="AQ94" s="196">
        <v>38.11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354.02</v>
      </c>
      <c r="L95" s="196">
        <v>6.04</v>
      </c>
      <c r="M95" s="196">
        <v>61.34</v>
      </c>
      <c r="N95" s="196">
        <v>49.91</v>
      </c>
      <c r="O95" s="196">
        <v>35.25</v>
      </c>
      <c r="P95" s="196">
        <v>26.05</v>
      </c>
      <c r="Q95" s="196">
        <v>9.2200000000000006</v>
      </c>
      <c r="R95" s="196">
        <v>17.91</v>
      </c>
      <c r="S95" s="196">
        <v>11.15</v>
      </c>
      <c r="T95" s="196">
        <v>0</v>
      </c>
      <c r="U95" s="196">
        <v>59.75</v>
      </c>
      <c r="V95" s="196">
        <v>8.81</v>
      </c>
      <c r="W95" s="196">
        <v>14.7</v>
      </c>
      <c r="X95" s="196">
        <v>62.33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155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109.22</v>
      </c>
      <c r="AN95" s="196">
        <v>0</v>
      </c>
      <c r="AO95">
        <v>0</v>
      </c>
      <c r="AP95" s="196">
        <v>117.59</v>
      </c>
      <c r="AQ95" s="196">
        <v>38.11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275.13</v>
      </c>
      <c r="L96" s="196">
        <v>6.04</v>
      </c>
      <c r="M96" s="196">
        <v>61.34</v>
      </c>
      <c r="N96" s="196">
        <v>49.91</v>
      </c>
      <c r="O96" s="196">
        <v>35.25</v>
      </c>
      <c r="P96" s="196">
        <v>26.05</v>
      </c>
      <c r="Q96" s="196">
        <v>9.2200000000000006</v>
      </c>
      <c r="R96" s="196">
        <v>17.91</v>
      </c>
      <c r="S96" s="196">
        <v>11.15</v>
      </c>
      <c r="T96" s="196">
        <v>0</v>
      </c>
      <c r="U96" s="196">
        <v>59.75</v>
      </c>
      <c r="V96" s="196">
        <v>8.82</v>
      </c>
      <c r="W96" s="196">
        <v>14.7</v>
      </c>
      <c r="X96" s="196">
        <v>62.33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155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109.22</v>
      </c>
      <c r="AN96" s="196">
        <v>0</v>
      </c>
      <c r="AO96">
        <v>0</v>
      </c>
      <c r="AP96" s="196">
        <v>117.59</v>
      </c>
      <c r="AQ96" s="196">
        <v>38.11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266.69</v>
      </c>
      <c r="L97" s="196">
        <v>6.04</v>
      </c>
      <c r="M97" s="196">
        <v>61.34</v>
      </c>
      <c r="N97" s="196">
        <v>49.91</v>
      </c>
      <c r="O97" s="196">
        <v>35.25</v>
      </c>
      <c r="P97" s="196">
        <v>26.05</v>
      </c>
      <c r="Q97" s="196">
        <v>9.2200000000000006</v>
      </c>
      <c r="R97" s="196">
        <v>17.91</v>
      </c>
      <c r="S97" s="196">
        <v>11.15</v>
      </c>
      <c r="T97" s="196">
        <v>0</v>
      </c>
      <c r="U97" s="196">
        <v>59.75</v>
      </c>
      <c r="V97" s="196">
        <v>8.82</v>
      </c>
      <c r="W97" s="196">
        <v>14.7</v>
      </c>
      <c r="X97" s="196">
        <v>62.33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155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109.22</v>
      </c>
      <c r="AN97" s="196">
        <v>0</v>
      </c>
      <c r="AO97">
        <v>0</v>
      </c>
      <c r="AP97" s="196">
        <v>117.59</v>
      </c>
      <c r="AQ97" s="196">
        <v>38.11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266.69</v>
      </c>
      <c r="L98" s="196">
        <v>6.04</v>
      </c>
      <c r="M98" s="196">
        <v>61.34</v>
      </c>
      <c r="N98" s="196">
        <v>49.91</v>
      </c>
      <c r="O98" s="196">
        <v>35.25</v>
      </c>
      <c r="P98" s="196">
        <v>26.05</v>
      </c>
      <c r="Q98" s="196">
        <v>9.2200000000000006</v>
      </c>
      <c r="R98" s="196">
        <v>17.91</v>
      </c>
      <c r="S98" s="196">
        <v>11.15</v>
      </c>
      <c r="T98" s="196">
        <v>0</v>
      </c>
      <c r="U98" s="196">
        <v>59.75</v>
      </c>
      <c r="V98" s="196">
        <v>8.82</v>
      </c>
      <c r="W98" s="196">
        <v>14.7</v>
      </c>
      <c r="X98" s="196">
        <v>62.33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155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109.22</v>
      </c>
      <c r="AN98" s="196">
        <v>0</v>
      </c>
      <c r="AO98">
        <v>0</v>
      </c>
      <c r="AP98" s="196">
        <v>117.59</v>
      </c>
      <c r="AQ98" s="196">
        <v>38.11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9.5646500000000039</v>
      </c>
      <c r="L99">
        <f t="shared" si="0"/>
        <v>0.13111750000000011</v>
      </c>
      <c r="M99">
        <f t="shared" si="0"/>
        <v>1.3512150000000016</v>
      </c>
      <c r="N99">
        <f t="shared" si="0"/>
        <v>1.1978399999999982</v>
      </c>
      <c r="O99">
        <f t="shared" si="0"/>
        <v>0.84599999999999997</v>
      </c>
      <c r="P99">
        <f t="shared" si="0"/>
        <v>0.57698499999999975</v>
      </c>
      <c r="Q99">
        <f t="shared" si="0"/>
        <v>0.19844000000000037</v>
      </c>
      <c r="R99">
        <f t="shared" si="0"/>
        <v>0.37930750000000046</v>
      </c>
      <c r="S99">
        <f t="shared" si="0"/>
        <v>0.23811999999999967</v>
      </c>
      <c r="T99">
        <f t="shared" si="0"/>
        <v>0</v>
      </c>
      <c r="U99">
        <f t="shared" si="0"/>
        <v>1.4339999999999999</v>
      </c>
      <c r="V99">
        <f t="shared" si="0"/>
        <v>0.18745250000000008</v>
      </c>
      <c r="W99">
        <f t="shared" si="0"/>
        <v>0.33825000000000055</v>
      </c>
      <c r="X99">
        <f t="shared" si="0"/>
        <v>1.3862124999999987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3.72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2.8574525000000026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2.7026049999999966</v>
      </c>
      <c r="AN99">
        <f t="shared" si="0"/>
        <v>1.4999999999999999E-2</v>
      </c>
      <c r="AO99">
        <f t="shared" si="0"/>
        <v>0</v>
      </c>
      <c r="AP99">
        <f t="shared" si="0"/>
        <v>2.5059300000000007</v>
      </c>
      <c r="AQ99">
        <f t="shared" ref="AQ99:AT99" si="1">SUM(AQ3:AQ98)/4000</f>
        <v>0.80636750000000046</v>
      </c>
      <c r="AR99">
        <f t="shared" si="1"/>
        <v>0.44880500000000006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84.66</v>
      </c>
      <c r="L3" s="196">
        <v>22.13</v>
      </c>
      <c r="M3" s="196">
        <v>0</v>
      </c>
      <c r="N3" s="196">
        <v>28.86</v>
      </c>
      <c r="O3" s="196">
        <v>23.26</v>
      </c>
      <c r="P3" s="196">
        <v>66.42</v>
      </c>
      <c r="Q3" s="196">
        <v>2.99</v>
      </c>
      <c r="R3" s="196">
        <v>5.77</v>
      </c>
      <c r="S3" s="196">
        <v>3.85</v>
      </c>
      <c r="T3" s="196">
        <v>0</v>
      </c>
      <c r="U3" s="196">
        <v>318.39</v>
      </c>
      <c r="V3" s="196">
        <v>2.89</v>
      </c>
      <c r="W3" s="196">
        <v>5.77</v>
      </c>
      <c r="X3" s="196">
        <v>20.2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57.6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34.630000000000003</v>
      </c>
      <c r="AQ3" s="196">
        <v>11.55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84.66</v>
      </c>
      <c r="L4" s="196">
        <v>22.13</v>
      </c>
      <c r="M4" s="196">
        <v>0</v>
      </c>
      <c r="N4" s="196">
        <v>28.86</v>
      </c>
      <c r="O4" s="196">
        <v>23.26</v>
      </c>
      <c r="P4" s="196">
        <v>66.42</v>
      </c>
      <c r="Q4" s="196">
        <v>2.89</v>
      </c>
      <c r="R4" s="196">
        <v>5.77</v>
      </c>
      <c r="S4" s="196">
        <v>3.85</v>
      </c>
      <c r="T4" s="196">
        <v>0</v>
      </c>
      <c r="U4" s="196">
        <v>318.39</v>
      </c>
      <c r="V4" s="196">
        <v>2.89</v>
      </c>
      <c r="W4" s="196">
        <v>5.77</v>
      </c>
      <c r="X4" s="196">
        <v>20.2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57.6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34.630000000000003</v>
      </c>
      <c r="AQ4" s="196">
        <v>11.55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84.66</v>
      </c>
      <c r="L5" s="196">
        <v>22.13</v>
      </c>
      <c r="M5" s="196">
        <v>0</v>
      </c>
      <c r="N5" s="196">
        <v>28.86</v>
      </c>
      <c r="O5" s="196">
        <v>23.26</v>
      </c>
      <c r="P5" s="196">
        <v>66.42</v>
      </c>
      <c r="Q5" s="196">
        <v>2.89</v>
      </c>
      <c r="R5" s="196">
        <v>5.77</v>
      </c>
      <c r="S5" s="196">
        <v>3.85</v>
      </c>
      <c r="T5" s="196">
        <v>0</v>
      </c>
      <c r="U5" s="196">
        <v>318.39</v>
      </c>
      <c r="V5" s="196">
        <v>2.89</v>
      </c>
      <c r="W5" s="196">
        <v>5.77</v>
      </c>
      <c r="X5" s="196">
        <v>20.2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34.630000000000003</v>
      </c>
      <c r="AQ5" s="196">
        <v>11.55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84.66</v>
      </c>
      <c r="L6" s="196">
        <v>22.13</v>
      </c>
      <c r="M6" s="196">
        <v>0</v>
      </c>
      <c r="N6" s="196">
        <v>28.86</v>
      </c>
      <c r="O6" s="196">
        <v>23.26</v>
      </c>
      <c r="P6" s="196">
        <v>66.42</v>
      </c>
      <c r="Q6" s="196">
        <v>2.89</v>
      </c>
      <c r="R6" s="196">
        <v>5.77</v>
      </c>
      <c r="S6" s="196">
        <v>3.85</v>
      </c>
      <c r="T6" s="196">
        <v>0</v>
      </c>
      <c r="U6" s="196">
        <v>318.39</v>
      </c>
      <c r="V6" s="196">
        <v>2.89</v>
      </c>
      <c r="W6" s="196">
        <v>5.77</v>
      </c>
      <c r="X6" s="196">
        <v>20.2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34.630000000000003</v>
      </c>
      <c r="AQ6" s="196">
        <v>11.55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84.66</v>
      </c>
      <c r="L7" s="196">
        <v>22.13</v>
      </c>
      <c r="M7" s="196">
        <v>0</v>
      </c>
      <c r="N7" s="196">
        <v>28.86</v>
      </c>
      <c r="O7" s="196">
        <v>23.26</v>
      </c>
      <c r="P7" s="196">
        <v>66.42</v>
      </c>
      <c r="Q7" s="196">
        <v>2.89</v>
      </c>
      <c r="R7" s="196">
        <v>5.77</v>
      </c>
      <c r="S7" s="196">
        <v>3.85</v>
      </c>
      <c r="T7" s="196">
        <v>0</v>
      </c>
      <c r="U7" s="196">
        <v>318.39</v>
      </c>
      <c r="V7" s="196">
        <v>2.89</v>
      </c>
      <c r="W7" s="196">
        <v>6.45</v>
      </c>
      <c r="X7" s="196">
        <v>27.07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34.630000000000003</v>
      </c>
      <c r="AQ7" s="196">
        <v>11.55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84.66</v>
      </c>
      <c r="L8" s="196">
        <v>22.13</v>
      </c>
      <c r="M8" s="196">
        <v>0</v>
      </c>
      <c r="N8" s="196">
        <v>28.86</v>
      </c>
      <c r="O8" s="196">
        <v>23.26</v>
      </c>
      <c r="P8" s="196">
        <v>66.42</v>
      </c>
      <c r="Q8" s="196">
        <v>2.89</v>
      </c>
      <c r="R8" s="196">
        <v>5.77</v>
      </c>
      <c r="S8" s="196">
        <v>3.85</v>
      </c>
      <c r="T8" s="196">
        <v>0</v>
      </c>
      <c r="U8" s="196">
        <v>318.39</v>
      </c>
      <c r="V8" s="196">
        <v>2.89</v>
      </c>
      <c r="W8" s="196">
        <v>6.45</v>
      </c>
      <c r="X8" s="196">
        <v>27.07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34.630000000000003</v>
      </c>
      <c r="AQ8" s="196">
        <v>11.55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84.66</v>
      </c>
      <c r="L9" s="196">
        <v>22.13</v>
      </c>
      <c r="M9" s="196">
        <v>0</v>
      </c>
      <c r="N9" s="196">
        <v>28.86</v>
      </c>
      <c r="O9" s="196">
        <v>23.26</v>
      </c>
      <c r="P9" s="196">
        <v>66.42</v>
      </c>
      <c r="Q9" s="196">
        <v>2.89</v>
      </c>
      <c r="R9" s="196">
        <v>5.77</v>
      </c>
      <c r="S9" s="196">
        <v>3.85</v>
      </c>
      <c r="T9" s="196">
        <v>0</v>
      </c>
      <c r="U9" s="196">
        <v>318.39</v>
      </c>
      <c r="V9" s="196">
        <v>2.89</v>
      </c>
      <c r="W9" s="196">
        <v>6.45</v>
      </c>
      <c r="X9" s="196">
        <v>27.07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34.630000000000003</v>
      </c>
      <c r="AQ9" s="196">
        <v>11.55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84.66</v>
      </c>
      <c r="L10" s="196">
        <v>22.13</v>
      </c>
      <c r="M10" s="196">
        <v>0</v>
      </c>
      <c r="N10" s="196">
        <v>28.86</v>
      </c>
      <c r="O10" s="196">
        <v>23.26</v>
      </c>
      <c r="P10" s="196">
        <v>66.42</v>
      </c>
      <c r="Q10" s="196">
        <v>2.89</v>
      </c>
      <c r="R10" s="196">
        <v>5.77</v>
      </c>
      <c r="S10" s="196">
        <v>3.85</v>
      </c>
      <c r="T10" s="196">
        <v>0</v>
      </c>
      <c r="U10" s="196">
        <v>318.39</v>
      </c>
      <c r="V10" s="196">
        <v>2.89</v>
      </c>
      <c r="W10" s="196">
        <v>6.45</v>
      </c>
      <c r="X10" s="196">
        <v>27.07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34.630000000000003</v>
      </c>
      <c r="AQ10" s="196">
        <v>11.55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84.66</v>
      </c>
      <c r="L11" s="196">
        <v>22.13</v>
      </c>
      <c r="M11" s="196">
        <v>0</v>
      </c>
      <c r="N11" s="196">
        <v>28.86</v>
      </c>
      <c r="O11" s="196">
        <v>23.26</v>
      </c>
      <c r="P11" s="196">
        <v>66.42</v>
      </c>
      <c r="Q11" s="196">
        <v>2.89</v>
      </c>
      <c r="R11" s="196">
        <v>5.77</v>
      </c>
      <c r="S11" s="196">
        <v>3.85</v>
      </c>
      <c r="T11" s="196">
        <v>0</v>
      </c>
      <c r="U11" s="196">
        <v>318.39</v>
      </c>
      <c r="V11" s="196">
        <v>2.89</v>
      </c>
      <c r="W11" s="196">
        <v>5.77</v>
      </c>
      <c r="X11" s="196">
        <v>20.239999999999998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34.630000000000003</v>
      </c>
      <c r="AQ11" s="196">
        <v>11.55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84.66</v>
      </c>
      <c r="L12" s="196">
        <v>22.13</v>
      </c>
      <c r="M12" s="196">
        <v>0</v>
      </c>
      <c r="N12" s="196">
        <v>28.86</v>
      </c>
      <c r="O12" s="196">
        <v>23.26</v>
      </c>
      <c r="P12" s="196">
        <v>66.42</v>
      </c>
      <c r="Q12" s="196">
        <v>2.89</v>
      </c>
      <c r="R12" s="196">
        <v>5.77</v>
      </c>
      <c r="S12" s="196">
        <v>3.85</v>
      </c>
      <c r="T12" s="196">
        <v>0</v>
      </c>
      <c r="U12" s="196">
        <v>318.39</v>
      </c>
      <c r="V12" s="196">
        <v>2.89</v>
      </c>
      <c r="W12" s="196">
        <v>5.77</v>
      </c>
      <c r="X12" s="196">
        <v>20.239999999999998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34.630000000000003</v>
      </c>
      <c r="AQ12" s="196">
        <v>11.55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84.66</v>
      </c>
      <c r="L13" s="196">
        <v>22.13</v>
      </c>
      <c r="M13" s="196">
        <v>0</v>
      </c>
      <c r="N13" s="196">
        <v>28.86</v>
      </c>
      <c r="O13" s="196">
        <v>23.26</v>
      </c>
      <c r="P13" s="196">
        <v>66.42</v>
      </c>
      <c r="Q13" s="196">
        <v>2.89</v>
      </c>
      <c r="R13" s="196">
        <v>5.77</v>
      </c>
      <c r="S13" s="196">
        <v>3.85</v>
      </c>
      <c r="T13" s="196">
        <v>0</v>
      </c>
      <c r="U13" s="196">
        <v>318.39</v>
      </c>
      <c r="V13" s="196">
        <v>2.89</v>
      </c>
      <c r="W13" s="196">
        <v>5.77</v>
      </c>
      <c r="X13" s="196">
        <v>20.239999999999998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34.630000000000003</v>
      </c>
      <c r="AQ13" s="196">
        <v>11.55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84.66</v>
      </c>
      <c r="L14" s="196">
        <v>22.13</v>
      </c>
      <c r="M14" s="196">
        <v>0</v>
      </c>
      <c r="N14" s="196">
        <v>28.86</v>
      </c>
      <c r="O14" s="196">
        <v>23.26</v>
      </c>
      <c r="P14" s="196">
        <v>66.42</v>
      </c>
      <c r="Q14" s="196">
        <v>2.89</v>
      </c>
      <c r="R14" s="196">
        <v>5.77</v>
      </c>
      <c r="S14" s="196">
        <v>3.85</v>
      </c>
      <c r="T14" s="196">
        <v>0</v>
      </c>
      <c r="U14" s="196">
        <v>318.39</v>
      </c>
      <c r="V14" s="196">
        <v>2.89</v>
      </c>
      <c r="W14" s="196">
        <v>5.77</v>
      </c>
      <c r="X14" s="196">
        <v>20.239999999999998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34.630000000000003</v>
      </c>
      <c r="AQ14" s="196">
        <v>11.55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84.66</v>
      </c>
      <c r="L15" s="196">
        <v>22.13</v>
      </c>
      <c r="M15" s="196">
        <v>0</v>
      </c>
      <c r="N15" s="196">
        <v>28.86</v>
      </c>
      <c r="O15" s="196">
        <v>23.26</v>
      </c>
      <c r="P15" s="196">
        <v>66.42</v>
      </c>
      <c r="Q15" s="196">
        <v>2.89</v>
      </c>
      <c r="R15" s="196">
        <v>5.77</v>
      </c>
      <c r="S15" s="196">
        <v>3.85</v>
      </c>
      <c r="T15" s="196">
        <v>0</v>
      </c>
      <c r="U15" s="196">
        <v>318.39</v>
      </c>
      <c r="V15" s="196">
        <v>2.89</v>
      </c>
      <c r="W15" s="196">
        <v>5.77</v>
      </c>
      <c r="X15" s="196">
        <v>20.2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34.630000000000003</v>
      </c>
      <c r="AQ15" s="196">
        <v>11.55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84.66</v>
      </c>
      <c r="L16" s="196">
        <v>22.13</v>
      </c>
      <c r="M16" s="196">
        <v>0</v>
      </c>
      <c r="N16" s="196">
        <v>28.86</v>
      </c>
      <c r="O16" s="196">
        <v>23.26</v>
      </c>
      <c r="P16" s="196">
        <v>66.42</v>
      </c>
      <c r="Q16" s="196">
        <v>2.89</v>
      </c>
      <c r="R16" s="196">
        <v>5.77</v>
      </c>
      <c r="S16" s="196">
        <v>3.85</v>
      </c>
      <c r="T16" s="196">
        <v>0</v>
      </c>
      <c r="U16" s="196">
        <v>318.39</v>
      </c>
      <c r="V16" s="196">
        <v>2.89</v>
      </c>
      <c r="W16" s="196">
        <v>5.77</v>
      </c>
      <c r="X16" s="196">
        <v>20.2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34.630000000000003</v>
      </c>
      <c r="AQ16" s="196">
        <v>11.55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84.66</v>
      </c>
      <c r="L17" s="196">
        <v>22.13</v>
      </c>
      <c r="M17" s="196">
        <v>0</v>
      </c>
      <c r="N17" s="196">
        <v>28.86</v>
      </c>
      <c r="O17" s="196">
        <v>23.26</v>
      </c>
      <c r="P17" s="196">
        <v>66.42</v>
      </c>
      <c r="Q17" s="196">
        <v>2.89</v>
      </c>
      <c r="R17" s="196">
        <v>5.77</v>
      </c>
      <c r="S17" s="196">
        <v>3.85</v>
      </c>
      <c r="T17" s="196">
        <v>0</v>
      </c>
      <c r="U17" s="196">
        <v>318.39</v>
      </c>
      <c r="V17" s="196">
        <v>2.89</v>
      </c>
      <c r="W17" s="196">
        <v>5.77</v>
      </c>
      <c r="X17" s="196">
        <v>20.2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34.630000000000003</v>
      </c>
      <c r="AQ17" s="196">
        <v>11.55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84.66</v>
      </c>
      <c r="L18" s="196">
        <v>22.13</v>
      </c>
      <c r="M18" s="196">
        <v>0</v>
      </c>
      <c r="N18" s="196">
        <v>28.86</v>
      </c>
      <c r="O18" s="196">
        <v>23.26</v>
      </c>
      <c r="P18" s="196">
        <v>66.42</v>
      </c>
      <c r="Q18" s="196">
        <v>2.89</v>
      </c>
      <c r="R18" s="196">
        <v>5.77</v>
      </c>
      <c r="S18" s="196">
        <v>3.85</v>
      </c>
      <c r="T18" s="196">
        <v>0</v>
      </c>
      <c r="U18" s="196">
        <v>318.39</v>
      </c>
      <c r="V18" s="196">
        <v>2.89</v>
      </c>
      <c r="W18" s="196">
        <v>5.77</v>
      </c>
      <c r="X18" s="196">
        <v>20.2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34.630000000000003</v>
      </c>
      <c r="AQ18" s="196">
        <v>11.55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84.66</v>
      </c>
      <c r="L19" s="196">
        <v>22.13</v>
      </c>
      <c r="M19" s="196">
        <v>0</v>
      </c>
      <c r="N19" s="196">
        <v>28.86</v>
      </c>
      <c r="O19" s="196">
        <v>23.26</v>
      </c>
      <c r="P19" s="196">
        <v>66.42</v>
      </c>
      <c r="Q19" s="196">
        <v>2.89</v>
      </c>
      <c r="R19" s="196">
        <v>5.77</v>
      </c>
      <c r="S19" s="196">
        <v>3.85</v>
      </c>
      <c r="T19" s="196">
        <v>0</v>
      </c>
      <c r="U19" s="196">
        <v>318.39</v>
      </c>
      <c r="V19" s="196">
        <v>2.89</v>
      </c>
      <c r="W19" s="196">
        <v>5.77</v>
      </c>
      <c r="X19" s="196">
        <v>20.2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34.630000000000003</v>
      </c>
      <c r="AQ19" s="196">
        <v>11.55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84.66</v>
      </c>
      <c r="L20" s="196">
        <v>22.13</v>
      </c>
      <c r="M20" s="196">
        <v>0</v>
      </c>
      <c r="N20" s="196">
        <v>28.86</v>
      </c>
      <c r="O20" s="196">
        <v>23.26</v>
      </c>
      <c r="P20" s="196">
        <v>66.42</v>
      </c>
      <c r="Q20" s="196">
        <v>2.89</v>
      </c>
      <c r="R20" s="196">
        <v>5.77</v>
      </c>
      <c r="S20" s="196">
        <v>3.85</v>
      </c>
      <c r="T20" s="196">
        <v>0</v>
      </c>
      <c r="U20" s="196">
        <v>318.39</v>
      </c>
      <c r="V20" s="196">
        <v>2.89</v>
      </c>
      <c r="W20" s="196">
        <v>5.77</v>
      </c>
      <c r="X20" s="196">
        <v>20.2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34.630000000000003</v>
      </c>
      <c r="AQ20" s="196">
        <v>11.55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84.66</v>
      </c>
      <c r="L21" s="196">
        <v>22.13</v>
      </c>
      <c r="M21" s="196">
        <v>0</v>
      </c>
      <c r="N21" s="196">
        <v>28.86</v>
      </c>
      <c r="O21" s="196">
        <v>23.26</v>
      </c>
      <c r="P21" s="196">
        <v>66.42</v>
      </c>
      <c r="Q21" s="196">
        <v>2.89</v>
      </c>
      <c r="R21" s="196">
        <v>5.77</v>
      </c>
      <c r="S21" s="196">
        <v>3.85</v>
      </c>
      <c r="T21" s="196">
        <v>0</v>
      </c>
      <c r="U21" s="196">
        <v>318.39</v>
      </c>
      <c r="V21" s="196">
        <v>2.89</v>
      </c>
      <c r="W21" s="196">
        <v>5.77</v>
      </c>
      <c r="X21" s="196">
        <v>20.2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34.630000000000003</v>
      </c>
      <c r="AQ21" s="196">
        <v>11.55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84.66</v>
      </c>
      <c r="L22" s="196">
        <v>22.13</v>
      </c>
      <c r="M22" s="196">
        <v>0</v>
      </c>
      <c r="N22" s="196">
        <v>28.86</v>
      </c>
      <c r="O22" s="196">
        <v>23.26</v>
      </c>
      <c r="P22" s="196">
        <v>66.42</v>
      </c>
      <c r="Q22" s="196">
        <v>2.89</v>
      </c>
      <c r="R22" s="196">
        <v>5.77</v>
      </c>
      <c r="S22" s="196">
        <v>3.85</v>
      </c>
      <c r="T22" s="196">
        <v>0</v>
      </c>
      <c r="U22" s="196">
        <v>318.39</v>
      </c>
      <c r="V22" s="196">
        <v>2.89</v>
      </c>
      <c r="W22" s="196">
        <v>5.77</v>
      </c>
      <c r="X22" s="196">
        <v>20.2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34.630000000000003</v>
      </c>
      <c r="AQ22" s="196">
        <v>11.55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84.66</v>
      </c>
      <c r="L23" s="196">
        <v>22.13</v>
      </c>
      <c r="M23" s="196">
        <v>0</v>
      </c>
      <c r="N23" s="196">
        <v>28.86</v>
      </c>
      <c r="O23" s="196">
        <v>23.26</v>
      </c>
      <c r="P23" s="196">
        <v>66.42</v>
      </c>
      <c r="Q23" s="196">
        <v>2.89</v>
      </c>
      <c r="R23" s="196">
        <v>5.77</v>
      </c>
      <c r="S23" s="196">
        <v>3.85</v>
      </c>
      <c r="T23" s="196">
        <v>0</v>
      </c>
      <c r="U23" s="196">
        <v>318.39</v>
      </c>
      <c r="V23" s="196">
        <v>2.89</v>
      </c>
      <c r="W23" s="196">
        <v>5.77</v>
      </c>
      <c r="X23" s="196">
        <v>20.2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34.630000000000003</v>
      </c>
      <c r="AQ23" s="196">
        <v>11.55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84.66</v>
      </c>
      <c r="L24" s="196">
        <v>22.13</v>
      </c>
      <c r="M24" s="196">
        <v>0</v>
      </c>
      <c r="N24" s="196">
        <v>28.86</v>
      </c>
      <c r="O24" s="196">
        <v>23.26</v>
      </c>
      <c r="P24" s="196">
        <v>66.28</v>
      </c>
      <c r="Q24" s="196">
        <v>2.89</v>
      </c>
      <c r="R24" s="196">
        <v>5.77</v>
      </c>
      <c r="S24" s="196">
        <v>3.85</v>
      </c>
      <c r="T24" s="196">
        <v>0</v>
      </c>
      <c r="U24" s="196">
        <v>318.39</v>
      </c>
      <c r="V24" s="196">
        <v>2.89</v>
      </c>
      <c r="W24" s="196">
        <v>5.77</v>
      </c>
      <c r="X24" s="196">
        <v>20.2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34.630000000000003</v>
      </c>
      <c r="AQ24" s="196">
        <v>11.55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84.66</v>
      </c>
      <c r="L25" s="196">
        <v>22.13</v>
      </c>
      <c r="M25" s="196">
        <v>0</v>
      </c>
      <c r="N25" s="196">
        <v>28.86</v>
      </c>
      <c r="O25" s="196">
        <v>23.26</v>
      </c>
      <c r="P25" s="196">
        <v>66.42</v>
      </c>
      <c r="Q25" s="196">
        <v>2.89</v>
      </c>
      <c r="R25" s="196">
        <v>5.77</v>
      </c>
      <c r="S25" s="196">
        <v>3.85</v>
      </c>
      <c r="T25" s="196">
        <v>0</v>
      </c>
      <c r="U25" s="196">
        <v>318.39</v>
      </c>
      <c r="V25" s="196">
        <v>2.83</v>
      </c>
      <c r="W25" s="196">
        <v>8.5</v>
      </c>
      <c r="X25" s="196">
        <v>36.049999999999997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34.630000000000003</v>
      </c>
      <c r="AQ25" s="196">
        <v>11.54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84.66</v>
      </c>
      <c r="L26" s="196">
        <v>22.13</v>
      </c>
      <c r="M26" s="196">
        <v>0</v>
      </c>
      <c r="N26" s="196">
        <v>28.86</v>
      </c>
      <c r="O26" s="196">
        <v>23.26</v>
      </c>
      <c r="P26" s="196">
        <v>66.42</v>
      </c>
      <c r="Q26" s="196">
        <v>2.89</v>
      </c>
      <c r="R26" s="196">
        <v>5.77</v>
      </c>
      <c r="S26" s="196">
        <v>3.85</v>
      </c>
      <c r="T26" s="196">
        <v>0</v>
      </c>
      <c r="U26" s="196">
        <v>318.39</v>
      </c>
      <c r="V26" s="196">
        <v>2.89</v>
      </c>
      <c r="W26" s="196">
        <v>8.5</v>
      </c>
      <c r="X26" s="196">
        <v>36.049999999999997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33.5</v>
      </c>
      <c r="AQ26" s="196">
        <v>11.54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129.15</v>
      </c>
      <c r="L27" s="196">
        <v>41.84</v>
      </c>
      <c r="M27" s="196">
        <v>0</v>
      </c>
      <c r="N27" s="196">
        <v>28.86</v>
      </c>
      <c r="O27" s="196">
        <v>23.26</v>
      </c>
      <c r="P27" s="196">
        <v>66.42</v>
      </c>
      <c r="Q27" s="196">
        <v>5.33</v>
      </c>
      <c r="R27" s="196">
        <v>8.57</v>
      </c>
      <c r="S27" s="196">
        <v>5.71</v>
      </c>
      <c r="T27" s="196">
        <v>0</v>
      </c>
      <c r="U27" s="196">
        <v>318.39</v>
      </c>
      <c r="V27" s="196">
        <v>4.91</v>
      </c>
      <c r="W27" s="196">
        <v>8.5</v>
      </c>
      <c r="X27" s="196">
        <v>36.049999999999997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67.989999999999995</v>
      </c>
      <c r="AQ27" s="196">
        <v>20.91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142.38</v>
      </c>
      <c r="L28" s="196">
        <v>41.63</v>
      </c>
      <c r="M28" s="196">
        <v>0</v>
      </c>
      <c r="N28" s="196">
        <v>28.86</v>
      </c>
      <c r="O28" s="196">
        <v>23.26</v>
      </c>
      <c r="P28" s="196">
        <v>66.42</v>
      </c>
      <c r="Q28" s="196">
        <v>5.33</v>
      </c>
      <c r="R28" s="196">
        <v>10.36</v>
      </c>
      <c r="S28" s="196">
        <v>6.45</v>
      </c>
      <c r="T28" s="196">
        <v>0</v>
      </c>
      <c r="U28" s="196">
        <v>318.39</v>
      </c>
      <c r="V28" s="196">
        <v>5.07</v>
      </c>
      <c r="W28" s="196">
        <v>8.5</v>
      </c>
      <c r="X28" s="196">
        <v>36.049999999999997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67.989999999999995</v>
      </c>
      <c r="AQ28" s="196">
        <v>22.04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156.88</v>
      </c>
      <c r="L29" s="196">
        <v>41.84</v>
      </c>
      <c r="M29" s="196">
        <v>0</v>
      </c>
      <c r="N29" s="196">
        <v>28.86</v>
      </c>
      <c r="O29" s="196">
        <v>23.26</v>
      </c>
      <c r="P29" s="196">
        <v>66.42</v>
      </c>
      <c r="Q29" s="196">
        <v>5.33</v>
      </c>
      <c r="R29" s="196">
        <v>10.36</v>
      </c>
      <c r="S29" s="196">
        <v>6.45</v>
      </c>
      <c r="T29" s="196">
        <v>0</v>
      </c>
      <c r="U29" s="196">
        <v>318.39</v>
      </c>
      <c r="V29" s="196">
        <v>5.07</v>
      </c>
      <c r="W29" s="196">
        <v>8.5</v>
      </c>
      <c r="X29" s="196">
        <v>36.049999999999997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67.989999999999995</v>
      </c>
      <c r="AQ29" s="196">
        <v>22.04</v>
      </c>
      <c r="AR29" s="196">
        <v>0.3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157.01</v>
      </c>
      <c r="L30" s="196">
        <v>41.84</v>
      </c>
      <c r="M30" s="196">
        <v>0</v>
      </c>
      <c r="N30" s="196">
        <v>28.86</v>
      </c>
      <c r="O30" s="196">
        <v>23.26</v>
      </c>
      <c r="P30" s="196">
        <v>66.42</v>
      </c>
      <c r="Q30" s="196">
        <v>5.33</v>
      </c>
      <c r="R30" s="196">
        <v>10.36</v>
      </c>
      <c r="S30" s="196">
        <v>6.45</v>
      </c>
      <c r="T30" s="196">
        <v>0</v>
      </c>
      <c r="U30" s="196">
        <v>318.39</v>
      </c>
      <c r="V30" s="196">
        <v>5.07</v>
      </c>
      <c r="W30" s="196">
        <v>8.5</v>
      </c>
      <c r="X30" s="196">
        <v>36.049999999999997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67.989999999999995</v>
      </c>
      <c r="AQ30" s="196">
        <v>22.04</v>
      </c>
      <c r="AR30" s="196">
        <v>1.95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157.01</v>
      </c>
      <c r="L31" s="196">
        <v>41.84</v>
      </c>
      <c r="M31" s="196">
        <v>0</v>
      </c>
      <c r="N31" s="196">
        <v>28.86</v>
      </c>
      <c r="O31" s="196">
        <v>23.26</v>
      </c>
      <c r="P31" s="196">
        <v>65.349999999999994</v>
      </c>
      <c r="Q31" s="196">
        <v>5.33</v>
      </c>
      <c r="R31" s="196">
        <v>10.36</v>
      </c>
      <c r="S31" s="196">
        <v>6.45</v>
      </c>
      <c r="T31" s="196">
        <v>0</v>
      </c>
      <c r="U31" s="196">
        <v>318.39</v>
      </c>
      <c r="V31" s="196">
        <v>5.07</v>
      </c>
      <c r="W31" s="196">
        <v>8.5</v>
      </c>
      <c r="X31" s="196">
        <v>36.049999999999997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67.989999999999995</v>
      </c>
      <c r="AQ31" s="196">
        <v>22.04</v>
      </c>
      <c r="AR31" s="196">
        <v>4.51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157.01</v>
      </c>
      <c r="L32" s="196">
        <v>41.84</v>
      </c>
      <c r="M32" s="196">
        <v>0</v>
      </c>
      <c r="N32" s="196">
        <v>28.86</v>
      </c>
      <c r="O32" s="196">
        <v>23.26</v>
      </c>
      <c r="P32" s="196">
        <v>65.349999999999994</v>
      </c>
      <c r="Q32" s="196">
        <v>5.33</v>
      </c>
      <c r="R32" s="196">
        <v>10.36</v>
      </c>
      <c r="S32" s="196">
        <v>6.45</v>
      </c>
      <c r="T32" s="196">
        <v>0</v>
      </c>
      <c r="U32" s="196">
        <v>318.39</v>
      </c>
      <c r="V32" s="196">
        <v>5.07</v>
      </c>
      <c r="W32" s="196">
        <v>8.5</v>
      </c>
      <c r="X32" s="196">
        <v>36.049999999999997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67.989999999999995</v>
      </c>
      <c r="AQ32" s="196">
        <v>22.04</v>
      </c>
      <c r="AR32" s="196">
        <v>9.64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157.01</v>
      </c>
      <c r="L33" s="196">
        <v>41.84</v>
      </c>
      <c r="M33" s="196">
        <v>0</v>
      </c>
      <c r="N33" s="196">
        <v>28.86</v>
      </c>
      <c r="O33" s="196">
        <v>24.23</v>
      </c>
      <c r="P33" s="196">
        <v>65.349999999999994</v>
      </c>
      <c r="Q33" s="196">
        <v>5.33</v>
      </c>
      <c r="R33" s="196">
        <v>10.36</v>
      </c>
      <c r="S33" s="196">
        <v>6.45</v>
      </c>
      <c r="T33" s="196">
        <v>0</v>
      </c>
      <c r="U33" s="196">
        <v>318.39</v>
      </c>
      <c r="V33" s="196">
        <v>5.07</v>
      </c>
      <c r="W33" s="196">
        <v>8.5</v>
      </c>
      <c r="X33" s="196">
        <v>36.049999999999997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67.989999999999995</v>
      </c>
      <c r="AQ33" s="196">
        <v>22.04</v>
      </c>
      <c r="AR33" s="196">
        <v>16.47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157.01</v>
      </c>
      <c r="L34" s="196">
        <v>41.84</v>
      </c>
      <c r="M34" s="196">
        <v>0</v>
      </c>
      <c r="N34" s="196">
        <v>28.86</v>
      </c>
      <c r="O34" s="196">
        <v>24.23</v>
      </c>
      <c r="P34" s="196">
        <v>65.349999999999994</v>
      </c>
      <c r="Q34" s="196">
        <v>5.33</v>
      </c>
      <c r="R34" s="196">
        <v>10.36</v>
      </c>
      <c r="S34" s="196">
        <v>6.45</v>
      </c>
      <c r="T34" s="196">
        <v>0</v>
      </c>
      <c r="U34" s="196">
        <v>318.39</v>
      </c>
      <c r="V34" s="196">
        <v>5.07</v>
      </c>
      <c r="W34" s="196">
        <v>8.5</v>
      </c>
      <c r="X34" s="196">
        <v>36.049999999999997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67.989999999999995</v>
      </c>
      <c r="AQ34" s="196">
        <v>22.04</v>
      </c>
      <c r="AR34" s="196">
        <v>23.73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157.01</v>
      </c>
      <c r="L35" s="196">
        <v>41.84</v>
      </c>
      <c r="M35" s="196">
        <v>0</v>
      </c>
      <c r="N35" s="196">
        <v>28.86</v>
      </c>
      <c r="O35" s="196">
        <v>24.23</v>
      </c>
      <c r="P35" s="196">
        <v>65.349999999999994</v>
      </c>
      <c r="Q35" s="196">
        <v>5.33</v>
      </c>
      <c r="R35" s="196">
        <v>10.36</v>
      </c>
      <c r="S35" s="196">
        <v>6.45</v>
      </c>
      <c r="T35" s="196">
        <v>0</v>
      </c>
      <c r="U35" s="196">
        <v>318.39</v>
      </c>
      <c r="V35" s="196">
        <v>5.07</v>
      </c>
      <c r="W35" s="196">
        <v>8.5</v>
      </c>
      <c r="X35" s="196">
        <v>36.049999999999997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67.989999999999995</v>
      </c>
      <c r="AQ35" s="196">
        <v>22.04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157.01</v>
      </c>
      <c r="L36" s="196">
        <v>41.84</v>
      </c>
      <c r="M36" s="196">
        <v>0</v>
      </c>
      <c r="N36" s="196">
        <v>28.86</v>
      </c>
      <c r="O36" s="196">
        <v>24.23</v>
      </c>
      <c r="P36" s="196">
        <v>65.349999999999994</v>
      </c>
      <c r="Q36" s="196">
        <v>5.33</v>
      </c>
      <c r="R36" s="196">
        <v>10.36</v>
      </c>
      <c r="S36" s="196">
        <v>6.45</v>
      </c>
      <c r="T36" s="196">
        <v>0</v>
      </c>
      <c r="U36" s="196">
        <v>318.39</v>
      </c>
      <c r="V36" s="196">
        <v>5.07</v>
      </c>
      <c r="W36" s="196">
        <v>8.5</v>
      </c>
      <c r="X36" s="196">
        <v>36.049999999999997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67.989999999999995</v>
      </c>
      <c r="AQ36" s="196">
        <v>22.04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157.01</v>
      </c>
      <c r="L37" s="196">
        <v>41.84</v>
      </c>
      <c r="M37" s="196">
        <v>0</v>
      </c>
      <c r="N37" s="196">
        <v>28.86</v>
      </c>
      <c r="O37" s="196">
        <v>24.23</v>
      </c>
      <c r="P37" s="196">
        <v>65.349999999999994</v>
      </c>
      <c r="Q37" s="196">
        <v>5.33</v>
      </c>
      <c r="R37" s="196">
        <v>10.36</v>
      </c>
      <c r="S37" s="196">
        <v>6.45</v>
      </c>
      <c r="T37" s="196">
        <v>0</v>
      </c>
      <c r="U37" s="196">
        <v>318.39</v>
      </c>
      <c r="V37" s="196">
        <v>5.07</v>
      </c>
      <c r="W37" s="196">
        <v>8.5</v>
      </c>
      <c r="X37" s="196">
        <v>36.049999999999997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67.989999999999995</v>
      </c>
      <c r="AQ37" s="196">
        <v>22.04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157.01</v>
      </c>
      <c r="L38" s="196">
        <v>41.84</v>
      </c>
      <c r="M38" s="196">
        <v>0</v>
      </c>
      <c r="N38" s="196">
        <v>28.86</v>
      </c>
      <c r="O38" s="196">
        <v>24.23</v>
      </c>
      <c r="P38" s="196">
        <v>65.349999999999994</v>
      </c>
      <c r="Q38" s="196">
        <v>5.33</v>
      </c>
      <c r="R38" s="196">
        <v>10.36</v>
      </c>
      <c r="S38" s="196">
        <v>6.45</v>
      </c>
      <c r="T38" s="196">
        <v>0</v>
      </c>
      <c r="U38" s="196">
        <v>318.39</v>
      </c>
      <c r="V38" s="196">
        <v>5.07</v>
      </c>
      <c r="W38" s="196">
        <v>8.5</v>
      </c>
      <c r="X38" s="196">
        <v>36.049999999999997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67.989999999999995</v>
      </c>
      <c r="AQ38" s="196">
        <v>22.04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157.01</v>
      </c>
      <c r="L39" s="196">
        <v>41.84</v>
      </c>
      <c r="M39" s="196">
        <v>0</v>
      </c>
      <c r="N39" s="196">
        <v>28.86</v>
      </c>
      <c r="O39" s="196">
        <v>24.23</v>
      </c>
      <c r="P39" s="196">
        <v>65.349999999999994</v>
      </c>
      <c r="Q39" s="196">
        <v>5.33</v>
      </c>
      <c r="R39" s="196">
        <v>10.36</v>
      </c>
      <c r="S39" s="196">
        <v>6.45</v>
      </c>
      <c r="T39" s="196">
        <v>0</v>
      </c>
      <c r="U39" s="196">
        <v>318.39</v>
      </c>
      <c r="V39" s="196">
        <v>5.07</v>
      </c>
      <c r="W39" s="196">
        <v>8.5</v>
      </c>
      <c r="X39" s="196">
        <v>36.049999999999997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67.989999999999995</v>
      </c>
      <c r="AQ39" s="196">
        <v>22.04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157.01</v>
      </c>
      <c r="L40" s="196">
        <v>41.84</v>
      </c>
      <c r="M40" s="196">
        <v>0</v>
      </c>
      <c r="N40" s="196">
        <v>28.86</v>
      </c>
      <c r="O40" s="196">
        <v>24.23</v>
      </c>
      <c r="P40" s="196">
        <v>65.349999999999994</v>
      </c>
      <c r="Q40" s="196">
        <v>5.33</v>
      </c>
      <c r="R40" s="196">
        <v>10.36</v>
      </c>
      <c r="S40" s="196">
        <v>6.45</v>
      </c>
      <c r="T40" s="196">
        <v>0</v>
      </c>
      <c r="U40" s="196">
        <v>318.39</v>
      </c>
      <c r="V40" s="196">
        <v>5.07</v>
      </c>
      <c r="W40" s="196">
        <v>8.5</v>
      </c>
      <c r="X40" s="196">
        <v>36.049999999999997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67.989999999999995</v>
      </c>
      <c r="AQ40" s="196">
        <v>22.04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157.01</v>
      </c>
      <c r="L41" s="196">
        <v>41.84</v>
      </c>
      <c r="M41" s="196">
        <v>0</v>
      </c>
      <c r="N41" s="196">
        <v>28.86</v>
      </c>
      <c r="O41" s="196">
        <v>24.23</v>
      </c>
      <c r="P41" s="196">
        <v>65.349999999999994</v>
      </c>
      <c r="Q41" s="196">
        <v>5.33</v>
      </c>
      <c r="R41" s="196">
        <v>10.36</v>
      </c>
      <c r="S41" s="196">
        <v>6.45</v>
      </c>
      <c r="T41" s="196">
        <v>0</v>
      </c>
      <c r="U41" s="196">
        <v>318.39</v>
      </c>
      <c r="V41" s="196">
        <v>5.07</v>
      </c>
      <c r="W41" s="196">
        <v>8.5</v>
      </c>
      <c r="X41" s="196">
        <v>36.049999999999997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67.989999999999995</v>
      </c>
      <c r="AQ41" s="196">
        <v>22.04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157.01</v>
      </c>
      <c r="L42" s="196">
        <v>41.84</v>
      </c>
      <c r="M42" s="196">
        <v>0</v>
      </c>
      <c r="N42" s="196">
        <v>28.86</v>
      </c>
      <c r="O42" s="196">
        <v>24.23</v>
      </c>
      <c r="P42" s="196">
        <v>65.349999999999994</v>
      </c>
      <c r="Q42" s="196">
        <v>5.33</v>
      </c>
      <c r="R42" s="196">
        <v>10.36</v>
      </c>
      <c r="S42" s="196">
        <v>6.45</v>
      </c>
      <c r="T42" s="196">
        <v>0</v>
      </c>
      <c r="U42" s="196">
        <v>318.39</v>
      </c>
      <c r="V42" s="196">
        <v>5.07</v>
      </c>
      <c r="W42" s="196">
        <v>8.5</v>
      </c>
      <c r="X42" s="196">
        <v>36.049999999999997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67.989999999999995</v>
      </c>
      <c r="AQ42" s="196">
        <v>22.04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157.01</v>
      </c>
      <c r="L43" s="196">
        <v>41.84</v>
      </c>
      <c r="M43" s="196">
        <v>0</v>
      </c>
      <c r="N43" s="196">
        <v>28.86</v>
      </c>
      <c r="O43" s="196">
        <v>24.23</v>
      </c>
      <c r="P43" s="196">
        <v>65.349999999999994</v>
      </c>
      <c r="Q43" s="196">
        <v>5.33</v>
      </c>
      <c r="R43" s="196">
        <v>10.36</v>
      </c>
      <c r="S43" s="196">
        <v>6.45</v>
      </c>
      <c r="T43" s="196">
        <v>0</v>
      </c>
      <c r="U43" s="196">
        <v>318.39</v>
      </c>
      <c r="V43" s="196">
        <v>5.07</v>
      </c>
      <c r="W43" s="196">
        <v>8.5</v>
      </c>
      <c r="X43" s="196">
        <v>36.049999999999997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67.989999999999995</v>
      </c>
      <c r="AQ43" s="196">
        <v>22.04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157.01</v>
      </c>
      <c r="L44" s="196">
        <v>41.84</v>
      </c>
      <c r="M44" s="196">
        <v>0</v>
      </c>
      <c r="N44" s="196">
        <v>28.86</v>
      </c>
      <c r="O44" s="196">
        <v>24.23</v>
      </c>
      <c r="P44" s="196">
        <v>65.349999999999994</v>
      </c>
      <c r="Q44" s="196">
        <v>5.33</v>
      </c>
      <c r="R44" s="196">
        <v>10.36</v>
      </c>
      <c r="S44" s="196">
        <v>6.45</v>
      </c>
      <c r="T44" s="196">
        <v>0</v>
      </c>
      <c r="U44" s="196">
        <v>318.39</v>
      </c>
      <c r="V44" s="196">
        <v>5.07</v>
      </c>
      <c r="W44" s="196">
        <v>8.5</v>
      </c>
      <c r="X44" s="196">
        <v>36.049999999999997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67.989999999999995</v>
      </c>
      <c r="AQ44" s="196">
        <v>22.04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157.01</v>
      </c>
      <c r="L45" s="196">
        <v>41.84</v>
      </c>
      <c r="M45" s="196">
        <v>0</v>
      </c>
      <c r="N45" s="196">
        <v>28.86</v>
      </c>
      <c r="O45" s="196">
        <v>24.23</v>
      </c>
      <c r="P45" s="196">
        <v>65.349999999999994</v>
      </c>
      <c r="Q45" s="196">
        <v>5.33</v>
      </c>
      <c r="R45" s="196">
        <v>10.36</v>
      </c>
      <c r="S45" s="196">
        <v>6.45</v>
      </c>
      <c r="T45" s="196">
        <v>0</v>
      </c>
      <c r="U45" s="196">
        <v>318.39</v>
      </c>
      <c r="V45" s="196">
        <v>5.07</v>
      </c>
      <c r="W45" s="196">
        <v>8.5</v>
      </c>
      <c r="X45" s="196">
        <v>36.049999999999997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67.989999999999995</v>
      </c>
      <c r="AQ45" s="196">
        <v>22.04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157.01</v>
      </c>
      <c r="L46" s="196">
        <v>41.84</v>
      </c>
      <c r="M46" s="196">
        <v>0</v>
      </c>
      <c r="N46" s="196">
        <v>28.86</v>
      </c>
      <c r="O46" s="196">
        <v>24.23</v>
      </c>
      <c r="P46" s="196">
        <v>65.349999999999994</v>
      </c>
      <c r="Q46" s="196">
        <v>5.33</v>
      </c>
      <c r="R46" s="196">
        <v>10.36</v>
      </c>
      <c r="S46" s="196">
        <v>6.45</v>
      </c>
      <c r="T46" s="196">
        <v>0</v>
      </c>
      <c r="U46" s="196">
        <v>318.39</v>
      </c>
      <c r="V46" s="196">
        <v>5.07</v>
      </c>
      <c r="W46" s="196">
        <v>8.5</v>
      </c>
      <c r="X46" s="196">
        <v>36.049999999999997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67.989999999999995</v>
      </c>
      <c r="AQ46" s="196">
        <v>22.04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157.01</v>
      </c>
      <c r="L47" s="196">
        <v>41.84</v>
      </c>
      <c r="M47" s="196">
        <v>0</v>
      </c>
      <c r="N47" s="196">
        <v>28.86</v>
      </c>
      <c r="O47" s="196">
        <v>24.23</v>
      </c>
      <c r="P47" s="196">
        <v>65.349999999999994</v>
      </c>
      <c r="Q47" s="196">
        <v>5.33</v>
      </c>
      <c r="R47" s="196">
        <v>10.36</v>
      </c>
      <c r="S47" s="196">
        <v>6.45</v>
      </c>
      <c r="T47" s="196">
        <v>0</v>
      </c>
      <c r="U47" s="196">
        <v>318.39</v>
      </c>
      <c r="V47" s="196">
        <v>5.07</v>
      </c>
      <c r="W47" s="196">
        <v>8.5</v>
      </c>
      <c r="X47" s="196">
        <v>36.049999999999997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67.989999999999995</v>
      </c>
      <c r="AQ47" s="196">
        <v>22.04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157.01</v>
      </c>
      <c r="L48" s="196">
        <v>41.84</v>
      </c>
      <c r="M48" s="196">
        <v>0</v>
      </c>
      <c r="N48" s="196">
        <v>28.86</v>
      </c>
      <c r="O48" s="196">
        <v>24.23</v>
      </c>
      <c r="P48" s="196">
        <v>65.349999999999994</v>
      </c>
      <c r="Q48" s="196">
        <v>5.33</v>
      </c>
      <c r="R48" s="196">
        <v>10.36</v>
      </c>
      <c r="S48" s="196">
        <v>6.45</v>
      </c>
      <c r="T48" s="196">
        <v>0</v>
      </c>
      <c r="U48" s="196">
        <v>318.39</v>
      </c>
      <c r="V48" s="196">
        <v>5.07</v>
      </c>
      <c r="W48" s="196">
        <v>8.5</v>
      </c>
      <c r="X48" s="196">
        <v>36.049999999999997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67.989999999999995</v>
      </c>
      <c r="AQ48" s="196">
        <v>22.04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157.01</v>
      </c>
      <c r="L49" s="196">
        <v>41.84</v>
      </c>
      <c r="M49" s="196">
        <v>0</v>
      </c>
      <c r="N49" s="196">
        <v>28.86</v>
      </c>
      <c r="O49" s="196">
        <v>24.23</v>
      </c>
      <c r="P49" s="196">
        <v>65.349999999999994</v>
      </c>
      <c r="Q49" s="196">
        <v>5.33</v>
      </c>
      <c r="R49" s="196">
        <v>10.36</v>
      </c>
      <c r="S49" s="196">
        <v>6.45</v>
      </c>
      <c r="T49" s="196">
        <v>0</v>
      </c>
      <c r="U49" s="196">
        <v>318.39</v>
      </c>
      <c r="V49" s="196">
        <v>5.07</v>
      </c>
      <c r="W49" s="196">
        <v>8.5</v>
      </c>
      <c r="X49" s="196">
        <v>36.049999999999997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67.989999999999995</v>
      </c>
      <c r="AQ49" s="196">
        <v>22.04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157.01</v>
      </c>
      <c r="L50" s="196">
        <v>41.84</v>
      </c>
      <c r="M50" s="196">
        <v>0</v>
      </c>
      <c r="N50" s="196">
        <v>28.86</v>
      </c>
      <c r="O50" s="196">
        <v>24.23</v>
      </c>
      <c r="P50" s="196">
        <v>65.349999999999994</v>
      </c>
      <c r="Q50" s="196">
        <v>5.33</v>
      </c>
      <c r="R50" s="196">
        <v>10.36</v>
      </c>
      <c r="S50" s="196">
        <v>6.45</v>
      </c>
      <c r="T50" s="196">
        <v>0</v>
      </c>
      <c r="U50" s="196">
        <v>318.39</v>
      </c>
      <c r="V50" s="196">
        <v>5.07</v>
      </c>
      <c r="W50" s="196">
        <v>8.5</v>
      </c>
      <c r="X50" s="196">
        <v>36.049999999999997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67.989999999999995</v>
      </c>
      <c r="AQ50" s="196">
        <v>22.04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113.52</v>
      </c>
      <c r="L51" s="196">
        <v>41.84</v>
      </c>
      <c r="M51" s="196">
        <v>0</v>
      </c>
      <c r="N51" s="196">
        <v>28.86</v>
      </c>
      <c r="O51" s="196">
        <v>24.23</v>
      </c>
      <c r="P51" s="196">
        <v>65.349999999999994</v>
      </c>
      <c r="Q51" s="196">
        <v>5.33</v>
      </c>
      <c r="R51" s="196">
        <v>10.36</v>
      </c>
      <c r="S51" s="196">
        <v>6.45</v>
      </c>
      <c r="T51" s="196">
        <v>0</v>
      </c>
      <c r="U51" s="196">
        <v>318.39</v>
      </c>
      <c r="V51" s="196">
        <v>5.07</v>
      </c>
      <c r="W51" s="196">
        <v>8.5</v>
      </c>
      <c r="X51" s="196">
        <v>36.049999999999997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67.989999999999995</v>
      </c>
      <c r="AQ51" s="196">
        <v>22.04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86.58</v>
      </c>
      <c r="L52" s="196">
        <v>41.84</v>
      </c>
      <c r="M52" s="196">
        <v>0</v>
      </c>
      <c r="N52" s="196">
        <v>28.86</v>
      </c>
      <c r="O52" s="196">
        <v>24.23</v>
      </c>
      <c r="P52" s="196">
        <v>65.349999999999994</v>
      </c>
      <c r="Q52" s="196">
        <v>5.33</v>
      </c>
      <c r="R52" s="196">
        <v>10.36</v>
      </c>
      <c r="S52" s="196">
        <v>6.45</v>
      </c>
      <c r="T52" s="196">
        <v>0</v>
      </c>
      <c r="U52" s="196">
        <v>318.39</v>
      </c>
      <c r="V52" s="196">
        <v>5.07</v>
      </c>
      <c r="W52" s="196">
        <v>8.5</v>
      </c>
      <c r="X52" s="196">
        <v>36.049999999999997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67.989999999999995</v>
      </c>
      <c r="AQ52" s="196">
        <v>22.04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86.58</v>
      </c>
      <c r="L53" s="196">
        <v>41.84</v>
      </c>
      <c r="M53" s="196">
        <v>0</v>
      </c>
      <c r="N53" s="196">
        <v>28.86</v>
      </c>
      <c r="O53" s="196">
        <v>24.23</v>
      </c>
      <c r="P53" s="196">
        <v>65.349999999999994</v>
      </c>
      <c r="Q53" s="196">
        <v>5.33</v>
      </c>
      <c r="R53" s="196">
        <v>10.36</v>
      </c>
      <c r="S53" s="196">
        <v>6.45</v>
      </c>
      <c r="T53" s="196">
        <v>0</v>
      </c>
      <c r="U53" s="196">
        <v>318.39</v>
      </c>
      <c r="V53" s="196">
        <v>5.07</v>
      </c>
      <c r="W53" s="196">
        <v>8.5</v>
      </c>
      <c r="X53" s="196">
        <v>36.049999999999997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67.989999999999995</v>
      </c>
      <c r="AQ53" s="196">
        <v>22.04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86.58</v>
      </c>
      <c r="L54" s="196">
        <v>41.84</v>
      </c>
      <c r="M54" s="196">
        <v>0</v>
      </c>
      <c r="N54" s="196">
        <v>28.86</v>
      </c>
      <c r="O54" s="196">
        <v>24.23</v>
      </c>
      <c r="P54" s="196">
        <v>65.349999999999994</v>
      </c>
      <c r="Q54" s="196">
        <v>5.33</v>
      </c>
      <c r="R54" s="196">
        <v>10.36</v>
      </c>
      <c r="S54" s="196">
        <v>6.45</v>
      </c>
      <c r="T54" s="196">
        <v>0</v>
      </c>
      <c r="U54" s="196">
        <v>318.39</v>
      </c>
      <c r="V54" s="196">
        <v>5.07</v>
      </c>
      <c r="W54" s="196">
        <v>8.5</v>
      </c>
      <c r="X54" s="196">
        <v>36.049999999999997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67.989999999999995</v>
      </c>
      <c r="AQ54" s="196">
        <v>22.04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86.58</v>
      </c>
      <c r="L55" s="196">
        <v>35.18</v>
      </c>
      <c r="M55" s="196">
        <v>0</v>
      </c>
      <c r="N55" s="196">
        <v>28.86</v>
      </c>
      <c r="O55" s="196">
        <v>24.23</v>
      </c>
      <c r="P55" s="196">
        <v>65.349999999999994</v>
      </c>
      <c r="Q55" s="196">
        <v>2.89</v>
      </c>
      <c r="R55" s="196">
        <v>5.77</v>
      </c>
      <c r="S55" s="196">
        <v>3.85</v>
      </c>
      <c r="T55" s="196">
        <v>0</v>
      </c>
      <c r="U55" s="196">
        <v>318.39</v>
      </c>
      <c r="V55" s="196">
        <v>4.92</v>
      </c>
      <c r="W55" s="196">
        <v>8.5</v>
      </c>
      <c r="X55" s="196">
        <v>36.049999999999997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67.989999999999995</v>
      </c>
      <c r="AQ55" s="196">
        <v>21.41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86.58</v>
      </c>
      <c r="L56" s="196">
        <v>21.16</v>
      </c>
      <c r="M56" s="196">
        <v>0</v>
      </c>
      <c r="N56" s="196">
        <v>28.86</v>
      </c>
      <c r="O56" s="196">
        <v>24.23</v>
      </c>
      <c r="P56" s="196">
        <v>65.349999999999994</v>
      </c>
      <c r="Q56" s="196">
        <v>2.89</v>
      </c>
      <c r="R56" s="196">
        <v>5.77</v>
      </c>
      <c r="S56" s="196">
        <v>3.85</v>
      </c>
      <c r="T56" s="196">
        <v>0</v>
      </c>
      <c r="U56" s="196">
        <v>318.39</v>
      </c>
      <c r="V56" s="196">
        <v>4.4800000000000004</v>
      </c>
      <c r="W56" s="196">
        <v>8.5</v>
      </c>
      <c r="X56" s="196">
        <v>36.049999999999997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67.989999999999995</v>
      </c>
      <c r="AQ56" s="196">
        <v>21.38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86.58</v>
      </c>
      <c r="L57" s="196">
        <v>19.77</v>
      </c>
      <c r="M57" s="196">
        <v>0</v>
      </c>
      <c r="N57" s="196">
        <v>28.86</v>
      </c>
      <c r="O57" s="196">
        <v>24.23</v>
      </c>
      <c r="P57" s="196">
        <v>65.349999999999994</v>
      </c>
      <c r="Q57" s="196">
        <v>2.89</v>
      </c>
      <c r="R57" s="196">
        <v>5.77</v>
      </c>
      <c r="S57" s="196">
        <v>3.85</v>
      </c>
      <c r="T57" s="196">
        <v>0</v>
      </c>
      <c r="U57" s="196">
        <v>318.39</v>
      </c>
      <c r="V57" s="196">
        <v>4.4800000000000004</v>
      </c>
      <c r="W57" s="196">
        <v>8.5</v>
      </c>
      <c r="X57" s="196">
        <v>36.049999999999997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67.989999999999995</v>
      </c>
      <c r="AQ57" s="196">
        <v>11.54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86.58</v>
      </c>
      <c r="L58" s="196">
        <v>21.16</v>
      </c>
      <c r="M58" s="196">
        <v>0</v>
      </c>
      <c r="N58" s="196">
        <v>28.86</v>
      </c>
      <c r="O58" s="196">
        <v>24.23</v>
      </c>
      <c r="P58" s="196">
        <v>65.349999999999994</v>
      </c>
      <c r="Q58" s="196">
        <v>2.89</v>
      </c>
      <c r="R58" s="196">
        <v>5.77</v>
      </c>
      <c r="S58" s="196">
        <v>3.85</v>
      </c>
      <c r="T58" s="196">
        <v>0</v>
      </c>
      <c r="U58" s="196">
        <v>318.39</v>
      </c>
      <c r="V58" s="196">
        <v>4.4800000000000004</v>
      </c>
      <c r="W58" s="196">
        <v>8.5</v>
      </c>
      <c r="X58" s="196">
        <v>36.049999999999997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67.989999999999995</v>
      </c>
      <c r="AQ58" s="196">
        <v>11.54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86.58</v>
      </c>
      <c r="L59" s="196">
        <v>21.16</v>
      </c>
      <c r="M59" s="196">
        <v>0</v>
      </c>
      <c r="N59" s="196">
        <v>28.86</v>
      </c>
      <c r="O59" s="196">
        <v>24.23</v>
      </c>
      <c r="P59" s="196">
        <v>65.349999999999994</v>
      </c>
      <c r="Q59" s="196">
        <v>2.89</v>
      </c>
      <c r="R59" s="196">
        <v>5.77</v>
      </c>
      <c r="S59" s="196">
        <v>3.85</v>
      </c>
      <c r="T59" s="196">
        <v>0</v>
      </c>
      <c r="U59" s="196">
        <v>318.39</v>
      </c>
      <c r="V59" s="196">
        <v>4.4800000000000004</v>
      </c>
      <c r="W59" s="196">
        <v>8.5</v>
      </c>
      <c r="X59" s="196">
        <v>36.049999999999997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66.069999999999993</v>
      </c>
      <c r="AQ59" s="196">
        <v>11.54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86.58</v>
      </c>
      <c r="L60" s="196">
        <v>21.16</v>
      </c>
      <c r="M60" s="196">
        <v>0</v>
      </c>
      <c r="N60" s="196">
        <v>28.86</v>
      </c>
      <c r="O60" s="196">
        <v>24.23</v>
      </c>
      <c r="P60" s="196">
        <v>65.349999999999994</v>
      </c>
      <c r="Q60" s="196">
        <v>2.89</v>
      </c>
      <c r="R60" s="196">
        <v>5.77</v>
      </c>
      <c r="S60" s="196">
        <v>3.85</v>
      </c>
      <c r="T60" s="196">
        <v>0</v>
      </c>
      <c r="U60" s="196">
        <v>318.39</v>
      </c>
      <c r="V60" s="196">
        <v>4.4800000000000004</v>
      </c>
      <c r="W60" s="196">
        <v>8.5</v>
      </c>
      <c r="X60" s="196">
        <v>36.049999999999997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66.069999999999993</v>
      </c>
      <c r="AQ60" s="196">
        <v>11.54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86.58</v>
      </c>
      <c r="L61" s="196">
        <v>21.16</v>
      </c>
      <c r="M61" s="196">
        <v>0</v>
      </c>
      <c r="N61" s="196">
        <v>28.86</v>
      </c>
      <c r="O61" s="196">
        <v>24.23</v>
      </c>
      <c r="P61" s="196">
        <v>65.349999999999994</v>
      </c>
      <c r="Q61" s="196">
        <v>2.89</v>
      </c>
      <c r="R61" s="196">
        <v>5.77</v>
      </c>
      <c r="S61" s="196">
        <v>3.85</v>
      </c>
      <c r="T61" s="196">
        <v>0</v>
      </c>
      <c r="U61" s="196">
        <v>318.39</v>
      </c>
      <c r="V61" s="196">
        <v>4.4800000000000004</v>
      </c>
      <c r="W61" s="196">
        <v>8.5</v>
      </c>
      <c r="X61" s="196">
        <v>36.049999999999997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34.630000000000003</v>
      </c>
      <c r="AQ61" s="196">
        <v>11.54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86.58</v>
      </c>
      <c r="L62" s="196">
        <v>21.16</v>
      </c>
      <c r="M62" s="196">
        <v>0</v>
      </c>
      <c r="N62" s="196">
        <v>28.86</v>
      </c>
      <c r="O62" s="196">
        <v>24.23</v>
      </c>
      <c r="P62" s="196">
        <v>65.349999999999994</v>
      </c>
      <c r="Q62" s="196">
        <v>2.89</v>
      </c>
      <c r="R62" s="196">
        <v>5.77</v>
      </c>
      <c r="S62" s="196">
        <v>3.85</v>
      </c>
      <c r="T62" s="196">
        <v>0</v>
      </c>
      <c r="U62" s="196">
        <v>318.39</v>
      </c>
      <c r="V62" s="196">
        <v>4.4800000000000004</v>
      </c>
      <c r="W62" s="196">
        <v>8.5</v>
      </c>
      <c r="X62" s="196">
        <v>36.049999999999997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34.630000000000003</v>
      </c>
      <c r="AQ62" s="196">
        <v>11.54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86.58</v>
      </c>
      <c r="L63" s="196">
        <v>21.16</v>
      </c>
      <c r="M63" s="196">
        <v>0</v>
      </c>
      <c r="N63" s="196">
        <v>28.86</v>
      </c>
      <c r="O63" s="196">
        <v>24.23</v>
      </c>
      <c r="P63" s="196">
        <v>65.349999999999994</v>
      </c>
      <c r="Q63" s="196">
        <v>2.87</v>
      </c>
      <c r="R63" s="196">
        <v>5.77</v>
      </c>
      <c r="S63" s="196">
        <v>3.85</v>
      </c>
      <c r="T63" s="196">
        <v>0</v>
      </c>
      <c r="U63" s="196">
        <v>318.39</v>
      </c>
      <c r="V63" s="196">
        <v>4.4800000000000004</v>
      </c>
      <c r="W63" s="196">
        <v>8.5</v>
      </c>
      <c r="X63" s="196">
        <v>36.049999999999997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34.630000000000003</v>
      </c>
      <c r="AQ63" s="196">
        <v>11.54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86.58</v>
      </c>
      <c r="L64" s="196">
        <v>21.16</v>
      </c>
      <c r="M64" s="196">
        <v>0</v>
      </c>
      <c r="N64" s="196">
        <v>28.86</v>
      </c>
      <c r="O64" s="196">
        <v>24.23</v>
      </c>
      <c r="P64" s="196">
        <v>65.349999999999994</v>
      </c>
      <c r="Q64" s="196">
        <v>2.89</v>
      </c>
      <c r="R64" s="196">
        <v>5.77</v>
      </c>
      <c r="S64" s="196">
        <v>3.85</v>
      </c>
      <c r="T64" s="196">
        <v>0</v>
      </c>
      <c r="U64" s="196">
        <v>318.39</v>
      </c>
      <c r="V64" s="196">
        <v>4.4800000000000004</v>
      </c>
      <c r="W64" s="196">
        <v>8.5</v>
      </c>
      <c r="X64" s="196">
        <v>36.049999999999997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34.630000000000003</v>
      </c>
      <c r="AQ64" s="196">
        <v>11.54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86.58</v>
      </c>
      <c r="L65" s="196">
        <v>21.16</v>
      </c>
      <c r="M65" s="196">
        <v>0</v>
      </c>
      <c r="N65" s="196">
        <v>28.86</v>
      </c>
      <c r="O65" s="196">
        <v>24.23</v>
      </c>
      <c r="P65" s="196">
        <v>65.349999999999994</v>
      </c>
      <c r="Q65" s="196">
        <v>2.89</v>
      </c>
      <c r="R65" s="196">
        <v>5.77</v>
      </c>
      <c r="S65" s="196">
        <v>3.85</v>
      </c>
      <c r="T65" s="196">
        <v>0</v>
      </c>
      <c r="U65" s="196">
        <v>318.39</v>
      </c>
      <c r="V65" s="196">
        <v>4.4800000000000004</v>
      </c>
      <c r="W65" s="196">
        <v>8.5</v>
      </c>
      <c r="X65" s="196">
        <v>36.049999999999997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34.630000000000003</v>
      </c>
      <c r="AQ65" s="196">
        <v>11.54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86.58</v>
      </c>
      <c r="L66" s="196">
        <v>21.16</v>
      </c>
      <c r="M66" s="196">
        <v>0</v>
      </c>
      <c r="N66" s="196">
        <v>28.86</v>
      </c>
      <c r="O66" s="196">
        <v>24.23</v>
      </c>
      <c r="P66" s="196">
        <v>65.349999999999994</v>
      </c>
      <c r="Q66" s="196">
        <v>2.89</v>
      </c>
      <c r="R66" s="196">
        <v>5.77</v>
      </c>
      <c r="S66" s="196">
        <v>3.85</v>
      </c>
      <c r="T66" s="196">
        <v>0</v>
      </c>
      <c r="U66" s="196">
        <v>318.39</v>
      </c>
      <c r="V66" s="196">
        <v>4.4800000000000004</v>
      </c>
      <c r="W66" s="196">
        <v>8.5</v>
      </c>
      <c r="X66" s="196">
        <v>36.049999999999997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34.630000000000003</v>
      </c>
      <c r="AQ66" s="196">
        <v>11.54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85.38</v>
      </c>
      <c r="L67" s="196">
        <v>21.16</v>
      </c>
      <c r="M67" s="196">
        <v>0</v>
      </c>
      <c r="N67" s="196">
        <v>28.86</v>
      </c>
      <c r="O67" s="196">
        <v>24.23</v>
      </c>
      <c r="P67" s="196">
        <v>65.349999999999994</v>
      </c>
      <c r="Q67" s="196">
        <v>5.33</v>
      </c>
      <c r="R67" s="196">
        <v>10.31</v>
      </c>
      <c r="S67" s="196">
        <v>6.42</v>
      </c>
      <c r="T67" s="196">
        <v>0</v>
      </c>
      <c r="U67" s="196">
        <v>318.39</v>
      </c>
      <c r="V67" s="196">
        <v>4.4800000000000004</v>
      </c>
      <c r="W67" s="196">
        <v>8.5</v>
      </c>
      <c r="X67" s="196">
        <v>36.049999999999997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65.41</v>
      </c>
      <c r="AQ67" s="196">
        <v>22.04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157.01</v>
      </c>
      <c r="L68" s="196">
        <v>41.84</v>
      </c>
      <c r="M68" s="196">
        <v>0</v>
      </c>
      <c r="N68" s="196">
        <v>28.86</v>
      </c>
      <c r="O68" s="196">
        <v>24.23</v>
      </c>
      <c r="P68" s="196">
        <v>65.349999999999994</v>
      </c>
      <c r="Q68" s="196">
        <v>5.33</v>
      </c>
      <c r="R68" s="196">
        <v>10.36</v>
      </c>
      <c r="S68" s="196">
        <v>6.45</v>
      </c>
      <c r="T68" s="196">
        <v>0</v>
      </c>
      <c r="U68" s="196">
        <v>318.39</v>
      </c>
      <c r="V68" s="196">
        <v>5.07</v>
      </c>
      <c r="W68" s="196">
        <v>8.5</v>
      </c>
      <c r="X68" s="196">
        <v>36.049999999999997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65.41</v>
      </c>
      <c r="AQ68" s="196">
        <v>22.04</v>
      </c>
      <c r="AR68" s="196">
        <v>23.33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157.01</v>
      </c>
      <c r="L69" s="196">
        <v>41.84</v>
      </c>
      <c r="M69" s="196">
        <v>0</v>
      </c>
      <c r="N69" s="196">
        <v>28.86</v>
      </c>
      <c r="O69" s="196">
        <v>24.23</v>
      </c>
      <c r="P69" s="196">
        <v>65.349999999999994</v>
      </c>
      <c r="Q69" s="196">
        <v>5.33</v>
      </c>
      <c r="R69" s="196">
        <v>10.36</v>
      </c>
      <c r="S69" s="196">
        <v>6.45</v>
      </c>
      <c r="T69" s="196">
        <v>0</v>
      </c>
      <c r="U69" s="196">
        <v>318.39</v>
      </c>
      <c r="V69" s="196">
        <v>5.07</v>
      </c>
      <c r="W69" s="196">
        <v>8.5</v>
      </c>
      <c r="X69" s="196">
        <v>36.049999999999997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65.41</v>
      </c>
      <c r="AQ69" s="196">
        <v>22.04</v>
      </c>
      <c r="AR69" s="196">
        <v>21.18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157.01</v>
      </c>
      <c r="L70" s="196">
        <v>41.84</v>
      </c>
      <c r="M70" s="196">
        <v>0</v>
      </c>
      <c r="N70" s="196">
        <v>28.86</v>
      </c>
      <c r="O70" s="196">
        <v>24.23</v>
      </c>
      <c r="P70" s="196">
        <v>65.349999999999994</v>
      </c>
      <c r="Q70" s="196">
        <v>5.33</v>
      </c>
      <c r="R70" s="196">
        <v>10.36</v>
      </c>
      <c r="S70" s="196">
        <v>6.45</v>
      </c>
      <c r="T70" s="196">
        <v>0</v>
      </c>
      <c r="U70" s="196">
        <v>318.39</v>
      </c>
      <c r="V70" s="196">
        <v>5.07</v>
      </c>
      <c r="W70" s="196">
        <v>8.5</v>
      </c>
      <c r="X70" s="196">
        <v>36.049999999999997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65.41</v>
      </c>
      <c r="AQ70" s="196">
        <v>22.04</v>
      </c>
      <c r="AR70" s="196">
        <v>17.440000000000001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157.01</v>
      </c>
      <c r="L71" s="196">
        <v>41.84</v>
      </c>
      <c r="M71" s="196">
        <v>0</v>
      </c>
      <c r="N71" s="196">
        <v>28.86</v>
      </c>
      <c r="O71" s="196">
        <v>24.23</v>
      </c>
      <c r="P71" s="196">
        <v>65.349999999999994</v>
      </c>
      <c r="Q71" s="196">
        <v>5.33</v>
      </c>
      <c r="R71" s="196">
        <v>10.36</v>
      </c>
      <c r="S71" s="196">
        <v>6.45</v>
      </c>
      <c r="T71" s="196">
        <v>0</v>
      </c>
      <c r="U71" s="196">
        <v>318.39</v>
      </c>
      <c r="V71" s="196">
        <v>5.07</v>
      </c>
      <c r="W71" s="196">
        <v>8.5</v>
      </c>
      <c r="X71" s="196">
        <v>36.049999999999997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65.41</v>
      </c>
      <c r="AQ71" s="196">
        <v>22.04</v>
      </c>
      <c r="AR71" s="196">
        <v>8.7899999999999991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157.01</v>
      </c>
      <c r="L72" s="196">
        <v>41.84</v>
      </c>
      <c r="M72" s="196">
        <v>0</v>
      </c>
      <c r="N72" s="196">
        <v>28.86</v>
      </c>
      <c r="O72" s="196">
        <v>24.23</v>
      </c>
      <c r="P72" s="196">
        <v>65.349999999999994</v>
      </c>
      <c r="Q72" s="196">
        <v>5.33</v>
      </c>
      <c r="R72" s="196">
        <v>10.36</v>
      </c>
      <c r="S72" s="196">
        <v>6.45</v>
      </c>
      <c r="T72" s="196">
        <v>0</v>
      </c>
      <c r="U72" s="196">
        <v>318.39</v>
      </c>
      <c r="V72" s="196">
        <v>5.07</v>
      </c>
      <c r="W72" s="196">
        <v>8.5</v>
      </c>
      <c r="X72" s="196">
        <v>36.049999999999997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65.41</v>
      </c>
      <c r="AQ72" s="196">
        <v>22.04</v>
      </c>
      <c r="AR72" s="196">
        <v>2.91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157.01</v>
      </c>
      <c r="L73" s="196">
        <v>41.84</v>
      </c>
      <c r="M73" s="196">
        <v>0</v>
      </c>
      <c r="N73" s="196">
        <v>28.86</v>
      </c>
      <c r="O73" s="196">
        <v>24.23</v>
      </c>
      <c r="P73" s="196">
        <v>65.349999999999994</v>
      </c>
      <c r="Q73" s="196">
        <v>5.33</v>
      </c>
      <c r="R73" s="196">
        <v>10.36</v>
      </c>
      <c r="S73" s="196">
        <v>6.45</v>
      </c>
      <c r="T73" s="196">
        <v>0</v>
      </c>
      <c r="U73" s="196">
        <v>318.39</v>
      </c>
      <c r="V73" s="196">
        <v>5.07</v>
      </c>
      <c r="W73" s="196">
        <v>8.5</v>
      </c>
      <c r="X73" s="196">
        <v>36.049999999999997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65.41</v>
      </c>
      <c r="AQ73" s="196">
        <v>22.04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157.01</v>
      </c>
      <c r="L74" s="196">
        <v>41.84</v>
      </c>
      <c r="M74" s="196">
        <v>0</v>
      </c>
      <c r="N74" s="196">
        <v>28.86</v>
      </c>
      <c r="O74" s="196">
        <v>24.23</v>
      </c>
      <c r="P74" s="196">
        <v>65.349999999999994</v>
      </c>
      <c r="Q74" s="196">
        <v>5.33</v>
      </c>
      <c r="R74" s="196">
        <v>10.36</v>
      </c>
      <c r="S74" s="196">
        <v>6.45</v>
      </c>
      <c r="T74" s="196">
        <v>0</v>
      </c>
      <c r="U74" s="196">
        <v>318.39</v>
      </c>
      <c r="V74" s="196">
        <v>5.07</v>
      </c>
      <c r="W74" s="196">
        <v>8.5</v>
      </c>
      <c r="X74" s="196">
        <v>36.049999999999997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65.41</v>
      </c>
      <c r="AQ74" s="196">
        <v>22.04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157.01</v>
      </c>
      <c r="L75" s="196">
        <v>41.84</v>
      </c>
      <c r="M75" s="196">
        <v>0</v>
      </c>
      <c r="N75" s="196">
        <v>28.86</v>
      </c>
      <c r="O75" s="196">
        <v>24.23</v>
      </c>
      <c r="P75" s="196">
        <v>65.349999999999994</v>
      </c>
      <c r="Q75" s="196">
        <v>5.33</v>
      </c>
      <c r="R75" s="196">
        <v>10.36</v>
      </c>
      <c r="S75" s="196">
        <v>6.45</v>
      </c>
      <c r="T75" s="196">
        <v>0</v>
      </c>
      <c r="U75" s="196">
        <v>318.39</v>
      </c>
      <c r="V75" s="196">
        <v>5.07</v>
      </c>
      <c r="W75" s="196">
        <v>8.5</v>
      </c>
      <c r="X75" s="196">
        <v>36.049999999999997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65.41</v>
      </c>
      <c r="AQ75" s="196">
        <v>22.04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157.01</v>
      </c>
      <c r="L76" s="196">
        <v>41.84</v>
      </c>
      <c r="M76" s="196">
        <v>0</v>
      </c>
      <c r="N76" s="196">
        <v>28.86</v>
      </c>
      <c r="O76" s="196">
        <v>24.23</v>
      </c>
      <c r="P76" s="196">
        <v>65.349999999999994</v>
      </c>
      <c r="Q76" s="196">
        <v>5.33</v>
      </c>
      <c r="R76" s="196">
        <v>10.36</v>
      </c>
      <c r="S76" s="196">
        <v>6.45</v>
      </c>
      <c r="T76" s="196">
        <v>0</v>
      </c>
      <c r="U76" s="196">
        <v>318.39</v>
      </c>
      <c r="V76" s="196">
        <v>5.07</v>
      </c>
      <c r="W76" s="196">
        <v>8.5</v>
      </c>
      <c r="X76" s="196">
        <v>36.049999999999997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65.41</v>
      </c>
      <c r="AQ76" s="196">
        <v>22.04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157.01</v>
      </c>
      <c r="L77" s="196">
        <v>41.84</v>
      </c>
      <c r="M77" s="196">
        <v>0</v>
      </c>
      <c r="N77" s="196">
        <v>28.86</v>
      </c>
      <c r="O77" s="196">
        <v>24.23</v>
      </c>
      <c r="P77" s="196">
        <v>65.349999999999994</v>
      </c>
      <c r="Q77" s="196">
        <v>5.33</v>
      </c>
      <c r="R77" s="196">
        <v>10.36</v>
      </c>
      <c r="S77" s="196">
        <v>6.45</v>
      </c>
      <c r="T77" s="196">
        <v>0</v>
      </c>
      <c r="U77" s="196">
        <v>318.39</v>
      </c>
      <c r="V77" s="196">
        <v>5.07</v>
      </c>
      <c r="W77" s="196">
        <v>8.5</v>
      </c>
      <c r="X77" s="196">
        <v>36.049999999999997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65.41</v>
      </c>
      <c r="AQ77" s="196">
        <v>22.04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157.01</v>
      </c>
      <c r="L78" s="196">
        <v>41.84</v>
      </c>
      <c r="M78" s="196">
        <v>0</v>
      </c>
      <c r="N78" s="196">
        <v>28.86</v>
      </c>
      <c r="O78" s="196">
        <v>24.23</v>
      </c>
      <c r="P78" s="196">
        <v>65.349999999999994</v>
      </c>
      <c r="Q78" s="196">
        <v>5.33</v>
      </c>
      <c r="R78" s="196">
        <v>10.36</v>
      </c>
      <c r="S78" s="196">
        <v>6.45</v>
      </c>
      <c r="T78" s="196">
        <v>0</v>
      </c>
      <c r="U78" s="196">
        <v>318.39</v>
      </c>
      <c r="V78" s="196">
        <v>5.07</v>
      </c>
      <c r="W78" s="196">
        <v>8.5</v>
      </c>
      <c r="X78" s="196">
        <v>36.049999999999997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65.41</v>
      </c>
      <c r="AQ78" s="196">
        <v>22.04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157.01</v>
      </c>
      <c r="L79" s="196">
        <v>41.84</v>
      </c>
      <c r="M79" s="196">
        <v>0</v>
      </c>
      <c r="N79" s="196">
        <v>28.86</v>
      </c>
      <c r="O79" s="196">
        <v>24.23</v>
      </c>
      <c r="P79" s="196">
        <v>65.349999999999994</v>
      </c>
      <c r="Q79" s="196">
        <v>5.33</v>
      </c>
      <c r="R79" s="196">
        <v>10.36</v>
      </c>
      <c r="S79" s="196">
        <v>6.45</v>
      </c>
      <c r="T79" s="196">
        <v>0</v>
      </c>
      <c r="U79" s="196">
        <v>318.39</v>
      </c>
      <c r="V79" s="196">
        <v>5.07</v>
      </c>
      <c r="W79" s="196">
        <v>8.5</v>
      </c>
      <c r="X79" s="196">
        <v>36.049999999999997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65.41</v>
      </c>
      <c r="AQ79" s="196">
        <v>22.04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157.01</v>
      </c>
      <c r="L80" s="196">
        <v>41.84</v>
      </c>
      <c r="M80" s="196">
        <v>0</v>
      </c>
      <c r="N80" s="196">
        <v>28.86</v>
      </c>
      <c r="O80" s="196">
        <v>24.23</v>
      </c>
      <c r="P80" s="196">
        <v>65.349999999999994</v>
      </c>
      <c r="Q80" s="196">
        <v>5.33</v>
      </c>
      <c r="R80" s="196">
        <v>10.36</v>
      </c>
      <c r="S80" s="196">
        <v>6.45</v>
      </c>
      <c r="T80" s="196">
        <v>0</v>
      </c>
      <c r="U80" s="196">
        <v>318.39</v>
      </c>
      <c r="V80" s="196">
        <v>5.07</v>
      </c>
      <c r="W80" s="196">
        <v>8.5</v>
      </c>
      <c r="X80" s="196">
        <v>36.049999999999997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65.41</v>
      </c>
      <c r="AQ80" s="196">
        <v>22.04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157.01</v>
      </c>
      <c r="L81" s="196">
        <v>41.84</v>
      </c>
      <c r="M81" s="196">
        <v>0</v>
      </c>
      <c r="N81" s="196">
        <v>28.86</v>
      </c>
      <c r="O81" s="196">
        <v>24.23</v>
      </c>
      <c r="P81" s="196">
        <v>65.349999999999994</v>
      </c>
      <c r="Q81" s="196">
        <v>5.33</v>
      </c>
      <c r="R81" s="196">
        <v>10.36</v>
      </c>
      <c r="S81" s="196">
        <v>6.45</v>
      </c>
      <c r="T81" s="196">
        <v>0</v>
      </c>
      <c r="U81" s="196">
        <v>318.39</v>
      </c>
      <c r="V81" s="196">
        <v>5.07</v>
      </c>
      <c r="W81" s="196">
        <v>8.5</v>
      </c>
      <c r="X81" s="196">
        <v>36.049999999999997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65.41</v>
      </c>
      <c r="AQ81" s="196">
        <v>22.04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157.01</v>
      </c>
      <c r="L82" s="196">
        <v>41.84</v>
      </c>
      <c r="M82" s="196">
        <v>0</v>
      </c>
      <c r="N82" s="196">
        <v>28.86</v>
      </c>
      <c r="O82" s="196">
        <v>24.23</v>
      </c>
      <c r="P82" s="196">
        <v>65.349999999999994</v>
      </c>
      <c r="Q82" s="196">
        <v>5.33</v>
      </c>
      <c r="R82" s="196">
        <v>10.36</v>
      </c>
      <c r="S82" s="196">
        <v>6.45</v>
      </c>
      <c r="T82" s="196">
        <v>0</v>
      </c>
      <c r="U82" s="196">
        <v>318.39</v>
      </c>
      <c r="V82" s="196">
        <v>5.07</v>
      </c>
      <c r="W82" s="196">
        <v>8.5</v>
      </c>
      <c r="X82" s="196">
        <v>36.049999999999997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65.41</v>
      </c>
      <c r="AQ82" s="196">
        <v>22.04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157.01</v>
      </c>
      <c r="L83" s="196">
        <v>41.84</v>
      </c>
      <c r="M83" s="196">
        <v>0</v>
      </c>
      <c r="N83" s="196">
        <v>28.86</v>
      </c>
      <c r="O83" s="196">
        <v>24.23</v>
      </c>
      <c r="P83" s="196">
        <v>65.349999999999994</v>
      </c>
      <c r="Q83" s="196">
        <v>5.33</v>
      </c>
      <c r="R83" s="196">
        <v>10.36</v>
      </c>
      <c r="S83" s="196">
        <v>6.45</v>
      </c>
      <c r="T83" s="196">
        <v>0</v>
      </c>
      <c r="U83" s="196">
        <v>318.39</v>
      </c>
      <c r="V83" s="196">
        <v>5.07</v>
      </c>
      <c r="W83" s="196">
        <v>8.5</v>
      </c>
      <c r="X83" s="196">
        <v>36.049999999999997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65.41</v>
      </c>
      <c r="AQ83" s="196">
        <v>22.04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157.01</v>
      </c>
      <c r="L84" s="196">
        <v>41.84</v>
      </c>
      <c r="M84" s="196">
        <v>0</v>
      </c>
      <c r="N84" s="196">
        <v>28.86</v>
      </c>
      <c r="O84" s="196">
        <v>24.23</v>
      </c>
      <c r="P84" s="196">
        <v>65.349999999999994</v>
      </c>
      <c r="Q84" s="196">
        <v>5.33</v>
      </c>
      <c r="R84" s="196">
        <v>10.36</v>
      </c>
      <c r="S84" s="196">
        <v>6.45</v>
      </c>
      <c r="T84" s="196">
        <v>0</v>
      </c>
      <c r="U84" s="196">
        <v>318.39</v>
      </c>
      <c r="V84" s="196">
        <v>5.07</v>
      </c>
      <c r="W84" s="196">
        <v>8.5</v>
      </c>
      <c r="X84" s="196">
        <v>36.049999999999997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65.41</v>
      </c>
      <c r="AQ84" s="196">
        <v>22.04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157.01</v>
      </c>
      <c r="L85" s="196">
        <v>41.84</v>
      </c>
      <c r="M85" s="196">
        <v>0</v>
      </c>
      <c r="N85" s="196">
        <v>28.86</v>
      </c>
      <c r="O85" s="196">
        <v>24.23</v>
      </c>
      <c r="P85" s="196">
        <v>65.349999999999994</v>
      </c>
      <c r="Q85" s="196">
        <v>5.33</v>
      </c>
      <c r="R85" s="196">
        <v>10.36</v>
      </c>
      <c r="S85" s="196">
        <v>6.45</v>
      </c>
      <c r="T85" s="196">
        <v>0</v>
      </c>
      <c r="U85" s="196">
        <v>318.39</v>
      </c>
      <c r="V85" s="196">
        <v>5.07</v>
      </c>
      <c r="W85" s="196">
        <v>8.5</v>
      </c>
      <c r="X85" s="196">
        <v>36.049999999999997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65.41</v>
      </c>
      <c r="AQ85" s="196">
        <v>22.04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157.01</v>
      </c>
      <c r="L86" s="196">
        <v>41.84</v>
      </c>
      <c r="M86" s="196">
        <v>0</v>
      </c>
      <c r="N86" s="196">
        <v>28.86</v>
      </c>
      <c r="O86" s="196">
        <v>24.23</v>
      </c>
      <c r="P86" s="196">
        <v>65.349999999999994</v>
      </c>
      <c r="Q86" s="196">
        <v>5.33</v>
      </c>
      <c r="R86" s="196">
        <v>10.36</v>
      </c>
      <c r="S86" s="196">
        <v>6.45</v>
      </c>
      <c r="T86" s="196">
        <v>0</v>
      </c>
      <c r="U86" s="196">
        <v>318.39</v>
      </c>
      <c r="V86" s="196">
        <v>5.07</v>
      </c>
      <c r="W86" s="196">
        <v>8.5</v>
      </c>
      <c r="X86" s="196">
        <v>36.049999999999997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65.41</v>
      </c>
      <c r="AQ86" s="196">
        <v>22.04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157.01</v>
      </c>
      <c r="L87" s="196">
        <v>41.84</v>
      </c>
      <c r="M87" s="196">
        <v>0</v>
      </c>
      <c r="N87" s="196">
        <v>28.86</v>
      </c>
      <c r="O87" s="196">
        <v>24.23</v>
      </c>
      <c r="P87" s="196">
        <v>65.349999999999994</v>
      </c>
      <c r="Q87" s="196">
        <v>5.33</v>
      </c>
      <c r="R87" s="196">
        <v>10.36</v>
      </c>
      <c r="S87" s="196">
        <v>6.45</v>
      </c>
      <c r="T87" s="196">
        <v>0</v>
      </c>
      <c r="U87" s="196">
        <v>318.39</v>
      </c>
      <c r="V87" s="196">
        <v>5.07</v>
      </c>
      <c r="W87" s="196">
        <v>8.5</v>
      </c>
      <c r="X87" s="196">
        <v>36.049999999999997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65.41</v>
      </c>
      <c r="AQ87" s="196">
        <v>22.04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157.01</v>
      </c>
      <c r="L88" s="196">
        <v>41.84</v>
      </c>
      <c r="M88" s="196">
        <v>0</v>
      </c>
      <c r="N88" s="196">
        <v>28.86</v>
      </c>
      <c r="O88" s="196">
        <v>24.23</v>
      </c>
      <c r="P88" s="196">
        <v>65.349999999999994</v>
      </c>
      <c r="Q88" s="196">
        <v>5.33</v>
      </c>
      <c r="R88" s="196">
        <v>10.36</v>
      </c>
      <c r="S88" s="196">
        <v>6.45</v>
      </c>
      <c r="T88" s="196">
        <v>0</v>
      </c>
      <c r="U88" s="196">
        <v>318.39</v>
      </c>
      <c r="V88" s="196">
        <v>5.07</v>
      </c>
      <c r="W88" s="196">
        <v>8.5</v>
      </c>
      <c r="X88" s="196">
        <v>36.049999999999997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65.41</v>
      </c>
      <c r="AQ88" s="196">
        <v>22.04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157.01</v>
      </c>
      <c r="L89" s="196">
        <v>41.84</v>
      </c>
      <c r="M89" s="196">
        <v>0</v>
      </c>
      <c r="N89" s="196">
        <v>28.86</v>
      </c>
      <c r="O89" s="196">
        <v>24.23</v>
      </c>
      <c r="P89" s="196">
        <v>65.349999999999994</v>
      </c>
      <c r="Q89" s="196">
        <v>5.33</v>
      </c>
      <c r="R89" s="196">
        <v>10.36</v>
      </c>
      <c r="S89" s="196">
        <v>6.45</v>
      </c>
      <c r="T89" s="196">
        <v>0</v>
      </c>
      <c r="U89" s="196">
        <v>318.39</v>
      </c>
      <c r="V89" s="196">
        <v>5.07</v>
      </c>
      <c r="W89" s="196">
        <v>8.5</v>
      </c>
      <c r="X89" s="196">
        <v>36.049999999999997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65.41</v>
      </c>
      <c r="AQ89" s="196">
        <v>22.04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129.56</v>
      </c>
      <c r="L90" s="196">
        <v>42.78</v>
      </c>
      <c r="M90" s="196">
        <v>0</v>
      </c>
      <c r="N90" s="196">
        <v>28.86</v>
      </c>
      <c r="O90" s="196">
        <v>24.23</v>
      </c>
      <c r="P90" s="196">
        <v>65.349999999999994</v>
      </c>
      <c r="Q90" s="196">
        <v>5.33</v>
      </c>
      <c r="R90" s="196">
        <v>10.36</v>
      </c>
      <c r="S90" s="196">
        <v>6.45</v>
      </c>
      <c r="T90" s="196">
        <v>0</v>
      </c>
      <c r="U90" s="196">
        <v>318.39</v>
      </c>
      <c r="V90" s="196">
        <v>5.07</v>
      </c>
      <c r="W90" s="196">
        <v>8.5</v>
      </c>
      <c r="X90" s="196">
        <v>36.049999999999997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65.41</v>
      </c>
      <c r="AQ90" s="196">
        <v>22.04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86.58</v>
      </c>
      <c r="L91" s="196">
        <v>21.42</v>
      </c>
      <c r="M91" s="196">
        <v>0</v>
      </c>
      <c r="N91" s="196">
        <v>28.86</v>
      </c>
      <c r="O91" s="196">
        <v>24.23</v>
      </c>
      <c r="P91" s="196">
        <v>65.349999999999994</v>
      </c>
      <c r="Q91" s="196">
        <v>2.78</v>
      </c>
      <c r="R91" s="196">
        <v>10.36</v>
      </c>
      <c r="S91" s="196">
        <v>3.56</v>
      </c>
      <c r="T91" s="196">
        <v>0</v>
      </c>
      <c r="U91" s="196">
        <v>318.39</v>
      </c>
      <c r="V91" s="196">
        <v>5.07</v>
      </c>
      <c r="W91" s="196">
        <v>8.5</v>
      </c>
      <c r="X91" s="196">
        <v>36.049999999999997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46.51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65.41</v>
      </c>
      <c r="AQ91" s="196">
        <v>11.1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86.58</v>
      </c>
      <c r="L92" s="196">
        <v>21.29</v>
      </c>
      <c r="M92" s="196">
        <v>0</v>
      </c>
      <c r="N92" s="196">
        <v>28.86</v>
      </c>
      <c r="O92" s="196">
        <v>24.23</v>
      </c>
      <c r="P92" s="196">
        <v>65.349999999999994</v>
      </c>
      <c r="Q92" s="196">
        <v>2.78</v>
      </c>
      <c r="R92" s="196">
        <v>5.55</v>
      </c>
      <c r="S92" s="196">
        <v>3.56</v>
      </c>
      <c r="T92" s="196">
        <v>0</v>
      </c>
      <c r="U92" s="196">
        <v>318.39</v>
      </c>
      <c r="V92" s="196">
        <v>2.8</v>
      </c>
      <c r="W92" s="196">
        <v>8.5</v>
      </c>
      <c r="X92" s="196">
        <v>36.049999999999997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46.51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65.41</v>
      </c>
      <c r="AQ92" s="196">
        <v>11.1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86.58</v>
      </c>
      <c r="L93" s="196">
        <v>21.29</v>
      </c>
      <c r="M93" s="196">
        <v>0</v>
      </c>
      <c r="N93" s="196">
        <v>28.86</v>
      </c>
      <c r="O93" s="196">
        <v>24.23</v>
      </c>
      <c r="P93" s="196">
        <v>65.349999999999994</v>
      </c>
      <c r="Q93" s="196">
        <v>2.78</v>
      </c>
      <c r="R93" s="196">
        <v>5.55</v>
      </c>
      <c r="S93" s="196">
        <v>3.56</v>
      </c>
      <c r="T93" s="196">
        <v>0</v>
      </c>
      <c r="U93" s="196">
        <v>318.39</v>
      </c>
      <c r="V93" s="196">
        <v>2.8</v>
      </c>
      <c r="W93" s="196">
        <v>8.5</v>
      </c>
      <c r="X93" s="196">
        <v>36.049999999999997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33.31</v>
      </c>
      <c r="AQ93" s="196">
        <v>11.1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86.58</v>
      </c>
      <c r="L94" s="196">
        <v>21.29</v>
      </c>
      <c r="M94" s="196">
        <v>0</v>
      </c>
      <c r="N94" s="196">
        <v>28.86</v>
      </c>
      <c r="O94" s="196">
        <v>24.23</v>
      </c>
      <c r="P94" s="196">
        <v>65.349999999999994</v>
      </c>
      <c r="Q94" s="196">
        <v>2.78</v>
      </c>
      <c r="R94" s="196">
        <v>5.55</v>
      </c>
      <c r="S94" s="196">
        <v>3.56</v>
      </c>
      <c r="T94" s="196">
        <v>0</v>
      </c>
      <c r="U94" s="196">
        <v>318.39</v>
      </c>
      <c r="V94" s="196">
        <v>2.8</v>
      </c>
      <c r="W94" s="196">
        <v>8.5</v>
      </c>
      <c r="X94" s="196">
        <v>36.049999999999997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33.31</v>
      </c>
      <c r="AQ94" s="196">
        <v>11.1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86.58</v>
      </c>
      <c r="L95" s="196">
        <v>21.29</v>
      </c>
      <c r="M95" s="196">
        <v>0</v>
      </c>
      <c r="N95" s="196">
        <v>28.86</v>
      </c>
      <c r="O95" s="196">
        <v>24.23</v>
      </c>
      <c r="P95" s="196">
        <v>65.349999999999994</v>
      </c>
      <c r="Q95" s="196">
        <v>2.78</v>
      </c>
      <c r="R95" s="196">
        <v>5.55</v>
      </c>
      <c r="S95" s="196">
        <v>3.56</v>
      </c>
      <c r="T95" s="196">
        <v>0</v>
      </c>
      <c r="U95" s="196">
        <v>318.39</v>
      </c>
      <c r="V95" s="196">
        <v>2.8</v>
      </c>
      <c r="W95" s="196">
        <v>8.5</v>
      </c>
      <c r="X95" s="196">
        <v>36.049999999999997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33.31</v>
      </c>
      <c r="AQ95" s="196">
        <v>11.1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86.58</v>
      </c>
      <c r="L96" s="196">
        <v>21.29</v>
      </c>
      <c r="M96" s="196">
        <v>0</v>
      </c>
      <c r="N96" s="196">
        <v>28.86</v>
      </c>
      <c r="O96" s="196">
        <v>24.23</v>
      </c>
      <c r="P96" s="196">
        <v>65.349999999999994</v>
      </c>
      <c r="Q96" s="196">
        <v>2.78</v>
      </c>
      <c r="R96" s="196">
        <v>5.55</v>
      </c>
      <c r="S96" s="196">
        <v>3.56</v>
      </c>
      <c r="T96" s="196">
        <v>0</v>
      </c>
      <c r="U96" s="196">
        <v>318.39</v>
      </c>
      <c r="V96" s="196">
        <v>2.8</v>
      </c>
      <c r="W96" s="196">
        <v>8.5</v>
      </c>
      <c r="X96" s="196">
        <v>36.049999999999997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33.31</v>
      </c>
      <c r="AQ96" s="196">
        <v>11.1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87.28</v>
      </c>
      <c r="L97" s="196">
        <v>21.29</v>
      </c>
      <c r="M97" s="196">
        <v>0</v>
      </c>
      <c r="N97" s="196">
        <v>28.86</v>
      </c>
      <c r="O97" s="196">
        <v>24.23</v>
      </c>
      <c r="P97" s="196">
        <v>65.349999999999994</v>
      </c>
      <c r="Q97" s="196">
        <v>2.78</v>
      </c>
      <c r="R97" s="196">
        <v>5.55</v>
      </c>
      <c r="S97" s="196">
        <v>3.56</v>
      </c>
      <c r="T97" s="196">
        <v>0</v>
      </c>
      <c r="U97" s="196">
        <v>318.39</v>
      </c>
      <c r="V97" s="196">
        <v>2.8</v>
      </c>
      <c r="W97" s="196">
        <v>8.5</v>
      </c>
      <c r="X97" s="196">
        <v>36.049999999999997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33.31</v>
      </c>
      <c r="AQ97" s="196">
        <v>11.1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87.28</v>
      </c>
      <c r="L98" s="196">
        <v>21.29</v>
      </c>
      <c r="M98" s="196">
        <v>0</v>
      </c>
      <c r="N98" s="196">
        <v>28.86</v>
      </c>
      <c r="O98" s="196">
        <v>24.23</v>
      </c>
      <c r="P98" s="196">
        <v>65.349999999999994</v>
      </c>
      <c r="Q98" s="196">
        <v>2.78</v>
      </c>
      <c r="R98" s="196">
        <v>5.55</v>
      </c>
      <c r="S98" s="196">
        <v>3.56</v>
      </c>
      <c r="T98" s="196">
        <v>0</v>
      </c>
      <c r="U98" s="196">
        <v>318.39</v>
      </c>
      <c r="V98" s="196">
        <v>2.8</v>
      </c>
      <c r="W98" s="196">
        <v>8.5</v>
      </c>
      <c r="X98" s="196">
        <v>36.049999999999997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33.31</v>
      </c>
      <c r="AQ98" s="196">
        <v>11.1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2.8832200000000023</v>
      </c>
      <c r="L99">
        <f t="shared" si="0"/>
        <v>0.78096250000000067</v>
      </c>
      <c r="M99">
        <f t="shared" si="0"/>
        <v>0</v>
      </c>
      <c r="N99">
        <f t="shared" si="0"/>
        <v>0.69264000000000003</v>
      </c>
      <c r="O99">
        <f t="shared" si="0"/>
        <v>0.57424500000000023</v>
      </c>
      <c r="P99">
        <f t="shared" si="0"/>
        <v>1.5758550000000024</v>
      </c>
      <c r="Q99">
        <f t="shared" si="0"/>
        <v>0.10087999999999987</v>
      </c>
      <c r="R99">
        <f t="shared" si="0"/>
        <v>0.1984525</v>
      </c>
      <c r="S99">
        <f t="shared" si="0"/>
        <v>0.12542749999999994</v>
      </c>
      <c r="T99">
        <f t="shared" si="0"/>
        <v>0</v>
      </c>
      <c r="U99">
        <f t="shared" si="0"/>
        <v>7.6413599999999908</v>
      </c>
      <c r="V99">
        <f t="shared" si="0"/>
        <v>0.10276499999999993</v>
      </c>
      <c r="W99">
        <f t="shared" si="0"/>
        <v>0.189665</v>
      </c>
      <c r="X99">
        <f t="shared" si="0"/>
        <v>0.78493500000000083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1.2059549999999999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1.3115274999999993</v>
      </c>
      <c r="AQ99">
        <f t="shared" si="0"/>
        <v>0.41727999999999948</v>
      </c>
      <c r="AR99">
        <f t="shared" si="0"/>
        <v>0.24953749999999986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5.77</v>
      </c>
      <c r="L3" s="196">
        <v>204.91</v>
      </c>
      <c r="M3" s="196">
        <v>27.16</v>
      </c>
      <c r="N3" s="196">
        <v>34.86</v>
      </c>
      <c r="O3" s="196">
        <v>0</v>
      </c>
      <c r="P3" s="196">
        <v>41.12</v>
      </c>
      <c r="Q3" s="196">
        <v>3.98</v>
      </c>
      <c r="R3" s="196">
        <v>7.7</v>
      </c>
      <c r="S3" s="196">
        <v>4.8099999999999996</v>
      </c>
      <c r="T3" s="196">
        <v>0</v>
      </c>
      <c r="U3" s="196">
        <v>24.72</v>
      </c>
      <c r="V3" s="196">
        <v>3.85</v>
      </c>
      <c r="W3" s="196">
        <v>5.77</v>
      </c>
      <c r="X3" s="196">
        <v>24.05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69.61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28.86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5.77</v>
      </c>
      <c r="L4" s="196">
        <v>204.91</v>
      </c>
      <c r="M4" s="196">
        <v>27.16</v>
      </c>
      <c r="N4" s="196">
        <v>34.86</v>
      </c>
      <c r="O4" s="196">
        <v>0</v>
      </c>
      <c r="P4" s="196">
        <v>41.12</v>
      </c>
      <c r="Q4" s="196">
        <v>3.85</v>
      </c>
      <c r="R4" s="196">
        <v>7.7</v>
      </c>
      <c r="S4" s="196">
        <v>4.8099999999999996</v>
      </c>
      <c r="T4" s="196">
        <v>0</v>
      </c>
      <c r="U4" s="196">
        <v>24.72</v>
      </c>
      <c r="V4" s="196">
        <v>3.85</v>
      </c>
      <c r="W4" s="196">
        <v>5.77</v>
      </c>
      <c r="X4" s="196">
        <v>24.05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69.61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28.86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5.77</v>
      </c>
      <c r="L5" s="196">
        <v>204.91</v>
      </c>
      <c r="M5" s="196">
        <v>27.16</v>
      </c>
      <c r="N5" s="196">
        <v>34.86</v>
      </c>
      <c r="O5" s="196">
        <v>0</v>
      </c>
      <c r="P5" s="196">
        <v>41.12</v>
      </c>
      <c r="Q5" s="196">
        <v>3.85</v>
      </c>
      <c r="R5" s="196">
        <v>7.7</v>
      </c>
      <c r="S5" s="196">
        <v>4.8099999999999996</v>
      </c>
      <c r="T5" s="196">
        <v>0</v>
      </c>
      <c r="U5" s="196">
        <v>24.72</v>
      </c>
      <c r="V5" s="196">
        <v>3.85</v>
      </c>
      <c r="W5" s="196">
        <v>10.28</v>
      </c>
      <c r="X5" s="196">
        <v>41.37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58.25</v>
      </c>
      <c r="AJ5" s="196">
        <v>0</v>
      </c>
      <c r="AK5" s="196">
        <v>0</v>
      </c>
      <c r="AL5" s="196">
        <v>0</v>
      </c>
      <c r="AM5" s="196">
        <v>40</v>
      </c>
      <c r="AN5" s="196">
        <v>0</v>
      </c>
      <c r="AO5">
        <v>0</v>
      </c>
      <c r="AP5" s="196">
        <v>28.86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5.77</v>
      </c>
      <c r="L6" s="196">
        <v>204.91</v>
      </c>
      <c r="M6" s="196">
        <v>27.16</v>
      </c>
      <c r="N6" s="196">
        <v>34.86</v>
      </c>
      <c r="O6" s="196">
        <v>0</v>
      </c>
      <c r="P6" s="196">
        <v>41.12</v>
      </c>
      <c r="Q6" s="196">
        <v>3.85</v>
      </c>
      <c r="R6" s="196">
        <v>7.7</v>
      </c>
      <c r="S6" s="196">
        <v>4.8099999999999996</v>
      </c>
      <c r="T6" s="196">
        <v>0</v>
      </c>
      <c r="U6" s="196">
        <v>24.72</v>
      </c>
      <c r="V6" s="196">
        <v>3.85</v>
      </c>
      <c r="W6" s="196">
        <v>10.28</v>
      </c>
      <c r="X6" s="196">
        <v>41.37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58.25</v>
      </c>
      <c r="AJ6" s="196">
        <v>0</v>
      </c>
      <c r="AK6" s="196">
        <v>0</v>
      </c>
      <c r="AL6" s="196">
        <v>0</v>
      </c>
      <c r="AM6" s="196">
        <v>40</v>
      </c>
      <c r="AN6" s="196">
        <v>0</v>
      </c>
      <c r="AO6">
        <v>0</v>
      </c>
      <c r="AP6" s="196">
        <v>28.86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5.77</v>
      </c>
      <c r="L7" s="196">
        <v>204.91</v>
      </c>
      <c r="M7" s="196">
        <v>28.23</v>
      </c>
      <c r="N7" s="196">
        <v>34.86</v>
      </c>
      <c r="O7" s="196">
        <v>0</v>
      </c>
      <c r="P7" s="196">
        <v>41.12</v>
      </c>
      <c r="Q7" s="196">
        <v>3.85</v>
      </c>
      <c r="R7" s="196">
        <v>7.7</v>
      </c>
      <c r="S7" s="196">
        <v>4.8099999999999996</v>
      </c>
      <c r="T7" s="196">
        <v>0</v>
      </c>
      <c r="U7" s="196">
        <v>24.72</v>
      </c>
      <c r="V7" s="196">
        <v>3.85</v>
      </c>
      <c r="W7" s="196">
        <v>7.8</v>
      </c>
      <c r="X7" s="196">
        <v>32.700000000000003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69.61</v>
      </c>
      <c r="AJ7" s="196">
        <v>0</v>
      </c>
      <c r="AK7" s="196">
        <v>0</v>
      </c>
      <c r="AL7" s="196">
        <v>0</v>
      </c>
      <c r="AM7" s="196">
        <v>40</v>
      </c>
      <c r="AN7" s="196">
        <v>0</v>
      </c>
      <c r="AO7">
        <v>0</v>
      </c>
      <c r="AP7" s="196">
        <v>28.86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5.77</v>
      </c>
      <c r="L8" s="196">
        <v>204.91</v>
      </c>
      <c r="M8" s="196">
        <v>27.15</v>
      </c>
      <c r="N8" s="196">
        <v>34.86</v>
      </c>
      <c r="O8" s="196">
        <v>0</v>
      </c>
      <c r="P8" s="196">
        <v>41.12</v>
      </c>
      <c r="Q8" s="196">
        <v>3.85</v>
      </c>
      <c r="R8" s="196">
        <v>7.7</v>
      </c>
      <c r="S8" s="196">
        <v>4.8099999999999996</v>
      </c>
      <c r="T8" s="196">
        <v>0</v>
      </c>
      <c r="U8" s="196">
        <v>24.72</v>
      </c>
      <c r="V8" s="196">
        <v>3.85</v>
      </c>
      <c r="W8" s="196">
        <v>7.8</v>
      </c>
      <c r="X8" s="196">
        <v>32.700000000000003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69.61</v>
      </c>
      <c r="AJ8" s="196">
        <v>0</v>
      </c>
      <c r="AK8" s="196">
        <v>0</v>
      </c>
      <c r="AL8" s="196">
        <v>0</v>
      </c>
      <c r="AM8" s="196">
        <v>40</v>
      </c>
      <c r="AN8" s="196">
        <v>0</v>
      </c>
      <c r="AO8">
        <v>0</v>
      </c>
      <c r="AP8" s="196">
        <v>28.86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5.77</v>
      </c>
      <c r="L9" s="196">
        <v>204.91</v>
      </c>
      <c r="M9" s="196">
        <v>27.15</v>
      </c>
      <c r="N9" s="196">
        <v>34.86</v>
      </c>
      <c r="O9" s="196">
        <v>0</v>
      </c>
      <c r="P9" s="196">
        <v>41.12</v>
      </c>
      <c r="Q9" s="196">
        <v>3.85</v>
      </c>
      <c r="R9" s="196">
        <v>7.7</v>
      </c>
      <c r="S9" s="196">
        <v>4.8099999999999996</v>
      </c>
      <c r="T9" s="196">
        <v>0</v>
      </c>
      <c r="U9" s="196">
        <v>24.72</v>
      </c>
      <c r="V9" s="196">
        <v>3.85</v>
      </c>
      <c r="W9" s="196">
        <v>7.8</v>
      </c>
      <c r="X9" s="196">
        <v>32.700000000000003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69.61</v>
      </c>
      <c r="AJ9" s="196">
        <v>0</v>
      </c>
      <c r="AK9" s="196">
        <v>0</v>
      </c>
      <c r="AL9" s="196">
        <v>0</v>
      </c>
      <c r="AM9" s="196">
        <v>40</v>
      </c>
      <c r="AN9" s="196">
        <v>0</v>
      </c>
      <c r="AO9">
        <v>0</v>
      </c>
      <c r="AP9" s="196">
        <v>28.86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5.77</v>
      </c>
      <c r="L10" s="196">
        <v>204.91</v>
      </c>
      <c r="M10" s="196">
        <v>27.15</v>
      </c>
      <c r="N10" s="196">
        <v>34.86</v>
      </c>
      <c r="O10" s="196">
        <v>0</v>
      </c>
      <c r="P10" s="196">
        <v>41.12</v>
      </c>
      <c r="Q10" s="196">
        <v>3.85</v>
      </c>
      <c r="R10" s="196">
        <v>7.7</v>
      </c>
      <c r="S10" s="196">
        <v>4.8099999999999996</v>
      </c>
      <c r="T10" s="196">
        <v>0</v>
      </c>
      <c r="U10" s="196">
        <v>24.72</v>
      </c>
      <c r="V10" s="196">
        <v>3.85</v>
      </c>
      <c r="W10" s="196">
        <v>7.8</v>
      </c>
      <c r="X10" s="196">
        <v>32.700000000000003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69.61</v>
      </c>
      <c r="AJ10" s="196">
        <v>0</v>
      </c>
      <c r="AK10" s="196">
        <v>0</v>
      </c>
      <c r="AL10" s="196">
        <v>0</v>
      </c>
      <c r="AM10" s="196">
        <v>40</v>
      </c>
      <c r="AN10" s="196">
        <v>0</v>
      </c>
      <c r="AO10">
        <v>0</v>
      </c>
      <c r="AP10" s="196">
        <v>28.86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5.77</v>
      </c>
      <c r="L11" s="196">
        <v>204.91</v>
      </c>
      <c r="M11" s="196">
        <v>27.15</v>
      </c>
      <c r="N11" s="196">
        <v>34.86</v>
      </c>
      <c r="O11" s="196">
        <v>0</v>
      </c>
      <c r="P11" s="196">
        <v>41.12</v>
      </c>
      <c r="Q11" s="196">
        <v>3.85</v>
      </c>
      <c r="R11" s="196">
        <v>7.7</v>
      </c>
      <c r="S11" s="196">
        <v>4.8099999999999996</v>
      </c>
      <c r="T11" s="196">
        <v>0</v>
      </c>
      <c r="U11" s="196">
        <v>24.72</v>
      </c>
      <c r="V11" s="196">
        <v>3.85</v>
      </c>
      <c r="W11" s="196">
        <v>5.77</v>
      </c>
      <c r="X11" s="196">
        <v>24.09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69.61</v>
      </c>
      <c r="AJ11" s="196">
        <v>0</v>
      </c>
      <c r="AK11" s="196">
        <v>0</v>
      </c>
      <c r="AL11" s="196">
        <v>0</v>
      </c>
      <c r="AM11" s="196">
        <v>40</v>
      </c>
      <c r="AN11" s="196">
        <v>0</v>
      </c>
      <c r="AO11">
        <v>0</v>
      </c>
      <c r="AP11" s="196">
        <v>28.86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5.77</v>
      </c>
      <c r="L12" s="196">
        <v>204.91</v>
      </c>
      <c r="M12" s="196">
        <v>27.15</v>
      </c>
      <c r="N12" s="196">
        <v>34.86</v>
      </c>
      <c r="O12" s="196">
        <v>0</v>
      </c>
      <c r="P12" s="196">
        <v>41.12</v>
      </c>
      <c r="Q12" s="196">
        <v>3.85</v>
      </c>
      <c r="R12" s="196">
        <v>7.7</v>
      </c>
      <c r="S12" s="196">
        <v>4.8099999999999996</v>
      </c>
      <c r="T12" s="196">
        <v>0</v>
      </c>
      <c r="U12" s="196">
        <v>24.72</v>
      </c>
      <c r="V12" s="196">
        <v>3.85</v>
      </c>
      <c r="W12" s="196">
        <v>5.77</v>
      </c>
      <c r="X12" s="196">
        <v>24.09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69.61</v>
      </c>
      <c r="AJ12" s="196">
        <v>0</v>
      </c>
      <c r="AK12" s="196">
        <v>0</v>
      </c>
      <c r="AL12" s="196">
        <v>0</v>
      </c>
      <c r="AM12" s="196">
        <v>40</v>
      </c>
      <c r="AN12" s="196">
        <v>0</v>
      </c>
      <c r="AO12">
        <v>0</v>
      </c>
      <c r="AP12" s="196">
        <v>28.86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5.77</v>
      </c>
      <c r="L13" s="196">
        <v>204.91</v>
      </c>
      <c r="M13" s="196">
        <v>27.15</v>
      </c>
      <c r="N13" s="196">
        <v>34.86</v>
      </c>
      <c r="O13" s="196">
        <v>0</v>
      </c>
      <c r="P13" s="196">
        <v>41.12</v>
      </c>
      <c r="Q13" s="196">
        <v>3.85</v>
      </c>
      <c r="R13" s="196">
        <v>7.7</v>
      </c>
      <c r="S13" s="196">
        <v>4.8099999999999996</v>
      </c>
      <c r="T13" s="196">
        <v>0</v>
      </c>
      <c r="U13" s="196">
        <v>24.72</v>
      </c>
      <c r="V13" s="196">
        <v>3.85</v>
      </c>
      <c r="W13" s="196">
        <v>5.77</v>
      </c>
      <c r="X13" s="196">
        <v>24.09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69.61</v>
      </c>
      <c r="AJ13" s="196">
        <v>0</v>
      </c>
      <c r="AK13" s="196">
        <v>0</v>
      </c>
      <c r="AL13" s="196">
        <v>0</v>
      </c>
      <c r="AM13" s="196">
        <v>40</v>
      </c>
      <c r="AN13" s="196">
        <v>0</v>
      </c>
      <c r="AO13">
        <v>0</v>
      </c>
      <c r="AP13" s="196">
        <v>28.86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5.77</v>
      </c>
      <c r="L14" s="196">
        <v>204.91</v>
      </c>
      <c r="M14" s="196">
        <v>27.15</v>
      </c>
      <c r="N14" s="196">
        <v>34.86</v>
      </c>
      <c r="O14" s="196">
        <v>0</v>
      </c>
      <c r="P14" s="196">
        <v>41.12</v>
      </c>
      <c r="Q14" s="196">
        <v>3.85</v>
      </c>
      <c r="R14" s="196">
        <v>7.7</v>
      </c>
      <c r="S14" s="196">
        <v>4.8099999999999996</v>
      </c>
      <c r="T14" s="196">
        <v>0</v>
      </c>
      <c r="U14" s="196">
        <v>24.72</v>
      </c>
      <c r="V14" s="196">
        <v>3.85</v>
      </c>
      <c r="W14" s="196">
        <v>5.77</v>
      </c>
      <c r="X14" s="196">
        <v>24.09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69.61</v>
      </c>
      <c r="AJ14" s="196">
        <v>0</v>
      </c>
      <c r="AK14" s="196">
        <v>0</v>
      </c>
      <c r="AL14" s="196">
        <v>0</v>
      </c>
      <c r="AM14" s="196">
        <v>40</v>
      </c>
      <c r="AN14" s="196">
        <v>0</v>
      </c>
      <c r="AO14">
        <v>0</v>
      </c>
      <c r="AP14" s="196">
        <v>28.86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5.77</v>
      </c>
      <c r="L15" s="196">
        <v>204.91</v>
      </c>
      <c r="M15" s="196">
        <v>27.15</v>
      </c>
      <c r="N15" s="196">
        <v>34.86</v>
      </c>
      <c r="O15" s="196">
        <v>0</v>
      </c>
      <c r="P15" s="196">
        <v>41.12</v>
      </c>
      <c r="Q15" s="196">
        <v>3.85</v>
      </c>
      <c r="R15" s="196">
        <v>7.7</v>
      </c>
      <c r="S15" s="196">
        <v>4.8099999999999996</v>
      </c>
      <c r="T15" s="196">
        <v>0</v>
      </c>
      <c r="U15" s="196">
        <v>24.72</v>
      </c>
      <c r="V15" s="196">
        <v>3.85</v>
      </c>
      <c r="W15" s="196">
        <v>5.77</v>
      </c>
      <c r="X15" s="196">
        <v>24.05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69.61</v>
      </c>
      <c r="AJ15" s="196">
        <v>0</v>
      </c>
      <c r="AK15" s="196">
        <v>0</v>
      </c>
      <c r="AL15" s="196">
        <v>0</v>
      </c>
      <c r="AM15" s="196">
        <v>40</v>
      </c>
      <c r="AN15" s="196">
        <v>0</v>
      </c>
      <c r="AO15">
        <v>0</v>
      </c>
      <c r="AP15" s="196">
        <v>28.86</v>
      </c>
      <c r="AQ15" s="196">
        <v>7.7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5.77</v>
      </c>
      <c r="L16" s="196">
        <v>204.91</v>
      </c>
      <c r="M16" s="196">
        <v>27.15</v>
      </c>
      <c r="N16" s="196">
        <v>34.86</v>
      </c>
      <c r="O16" s="196">
        <v>0</v>
      </c>
      <c r="P16" s="196">
        <v>41.12</v>
      </c>
      <c r="Q16" s="196">
        <v>3.85</v>
      </c>
      <c r="R16" s="196">
        <v>7.7</v>
      </c>
      <c r="S16" s="196">
        <v>4.8099999999999996</v>
      </c>
      <c r="T16" s="196">
        <v>0</v>
      </c>
      <c r="U16" s="196">
        <v>24.72</v>
      </c>
      <c r="V16" s="196">
        <v>3.85</v>
      </c>
      <c r="W16" s="196">
        <v>5.77</v>
      </c>
      <c r="X16" s="196">
        <v>24.05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69.61</v>
      </c>
      <c r="AJ16" s="196">
        <v>0</v>
      </c>
      <c r="AK16" s="196">
        <v>0</v>
      </c>
      <c r="AL16" s="196">
        <v>0</v>
      </c>
      <c r="AM16" s="196">
        <v>40</v>
      </c>
      <c r="AN16" s="196">
        <v>0</v>
      </c>
      <c r="AO16">
        <v>0</v>
      </c>
      <c r="AP16" s="196">
        <v>28.86</v>
      </c>
      <c r="AQ16" s="196">
        <v>7.7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5.77</v>
      </c>
      <c r="L17" s="196">
        <v>204.91</v>
      </c>
      <c r="M17" s="196">
        <v>27.15</v>
      </c>
      <c r="N17" s="196">
        <v>34.86</v>
      </c>
      <c r="O17" s="196">
        <v>0</v>
      </c>
      <c r="P17" s="196">
        <v>41.12</v>
      </c>
      <c r="Q17" s="196">
        <v>3.85</v>
      </c>
      <c r="R17" s="196">
        <v>7.7</v>
      </c>
      <c r="S17" s="196">
        <v>4.8099999999999996</v>
      </c>
      <c r="T17" s="196">
        <v>0</v>
      </c>
      <c r="U17" s="196">
        <v>24.72</v>
      </c>
      <c r="V17" s="196">
        <v>3.85</v>
      </c>
      <c r="W17" s="196">
        <v>5.77</v>
      </c>
      <c r="X17" s="196">
        <v>24.05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69.61</v>
      </c>
      <c r="AJ17" s="196">
        <v>0</v>
      </c>
      <c r="AK17" s="196">
        <v>0</v>
      </c>
      <c r="AL17" s="196">
        <v>0</v>
      </c>
      <c r="AM17" s="196">
        <v>40</v>
      </c>
      <c r="AN17" s="196">
        <v>0</v>
      </c>
      <c r="AO17">
        <v>0</v>
      </c>
      <c r="AP17" s="196">
        <v>28.86</v>
      </c>
      <c r="AQ17" s="196">
        <v>7.7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5.77</v>
      </c>
      <c r="L18" s="196">
        <v>204.91</v>
      </c>
      <c r="M18" s="196">
        <v>27.15</v>
      </c>
      <c r="N18" s="196">
        <v>34.86</v>
      </c>
      <c r="O18" s="196">
        <v>0</v>
      </c>
      <c r="P18" s="196">
        <v>41.12</v>
      </c>
      <c r="Q18" s="196">
        <v>3.85</v>
      </c>
      <c r="R18" s="196">
        <v>7.7</v>
      </c>
      <c r="S18" s="196">
        <v>4.8099999999999996</v>
      </c>
      <c r="T18" s="196">
        <v>0</v>
      </c>
      <c r="U18" s="196">
        <v>24.72</v>
      </c>
      <c r="V18" s="196">
        <v>3.85</v>
      </c>
      <c r="W18" s="196">
        <v>5.77</v>
      </c>
      <c r="X18" s="196">
        <v>24.05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69.61</v>
      </c>
      <c r="AJ18" s="196">
        <v>0</v>
      </c>
      <c r="AK18" s="196">
        <v>0</v>
      </c>
      <c r="AL18" s="196">
        <v>0</v>
      </c>
      <c r="AM18" s="196">
        <v>40</v>
      </c>
      <c r="AN18" s="196">
        <v>0</v>
      </c>
      <c r="AO18">
        <v>0</v>
      </c>
      <c r="AP18" s="196">
        <v>28.86</v>
      </c>
      <c r="AQ18" s="196">
        <v>7.7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5.77</v>
      </c>
      <c r="L19" s="196">
        <v>204.91</v>
      </c>
      <c r="M19" s="196">
        <v>27.15</v>
      </c>
      <c r="N19" s="196">
        <v>34.86</v>
      </c>
      <c r="O19" s="196">
        <v>0</v>
      </c>
      <c r="P19" s="196">
        <v>41.12</v>
      </c>
      <c r="Q19" s="196">
        <v>3.85</v>
      </c>
      <c r="R19" s="196">
        <v>7.7</v>
      </c>
      <c r="S19" s="196">
        <v>4.8099999999999996</v>
      </c>
      <c r="T19" s="196">
        <v>0</v>
      </c>
      <c r="U19" s="196">
        <v>24.72</v>
      </c>
      <c r="V19" s="196">
        <v>3.85</v>
      </c>
      <c r="W19" s="196">
        <v>5.77</v>
      </c>
      <c r="X19" s="196">
        <v>24.05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69.61</v>
      </c>
      <c r="AJ19" s="196">
        <v>0</v>
      </c>
      <c r="AK19" s="196">
        <v>0</v>
      </c>
      <c r="AL19" s="196">
        <v>0</v>
      </c>
      <c r="AM19" s="196">
        <v>40</v>
      </c>
      <c r="AN19" s="196">
        <v>0</v>
      </c>
      <c r="AO19">
        <v>0</v>
      </c>
      <c r="AP19" s="196">
        <v>28.86</v>
      </c>
      <c r="AQ19" s="196">
        <v>7.7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5.77</v>
      </c>
      <c r="L20" s="196">
        <v>204.91</v>
      </c>
      <c r="M20" s="196">
        <v>27.15</v>
      </c>
      <c r="N20" s="196">
        <v>34.86</v>
      </c>
      <c r="O20" s="196">
        <v>0</v>
      </c>
      <c r="P20" s="196">
        <v>41.12</v>
      </c>
      <c r="Q20" s="196">
        <v>3.85</v>
      </c>
      <c r="R20" s="196">
        <v>7.7</v>
      </c>
      <c r="S20" s="196">
        <v>4.8099999999999996</v>
      </c>
      <c r="T20" s="196">
        <v>0</v>
      </c>
      <c r="U20" s="196">
        <v>24.72</v>
      </c>
      <c r="V20" s="196">
        <v>3.85</v>
      </c>
      <c r="W20" s="196">
        <v>5.77</v>
      </c>
      <c r="X20" s="196">
        <v>24.05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69.61</v>
      </c>
      <c r="AJ20" s="196">
        <v>0</v>
      </c>
      <c r="AK20" s="196">
        <v>0</v>
      </c>
      <c r="AL20" s="196">
        <v>0</v>
      </c>
      <c r="AM20" s="196">
        <v>40</v>
      </c>
      <c r="AN20" s="196">
        <v>0</v>
      </c>
      <c r="AO20">
        <v>0</v>
      </c>
      <c r="AP20" s="196">
        <v>28.86</v>
      </c>
      <c r="AQ20" s="196">
        <v>7.7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5.77</v>
      </c>
      <c r="L21" s="196">
        <v>204.91</v>
      </c>
      <c r="M21" s="196">
        <v>27.15</v>
      </c>
      <c r="N21" s="196">
        <v>34.86</v>
      </c>
      <c r="O21" s="196">
        <v>0</v>
      </c>
      <c r="P21" s="196">
        <v>41.12</v>
      </c>
      <c r="Q21" s="196">
        <v>3.85</v>
      </c>
      <c r="R21" s="196">
        <v>7.7</v>
      </c>
      <c r="S21" s="196">
        <v>4.8099999999999996</v>
      </c>
      <c r="T21" s="196">
        <v>0</v>
      </c>
      <c r="U21" s="196">
        <v>24.72</v>
      </c>
      <c r="V21" s="196">
        <v>3.85</v>
      </c>
      <c r="W21" s="196">
        <v>5.77</v>
      </c>
      <c r="X21" s="196">
        <v>24.05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69.61</v>
      </c>
      <c r="AJ21" s="196">
        <v>0</v>
      </c>
      <c r="AK21" s="196">
        <v>0</v>
      </c>
      <c r="AL21" s="196">
        <v>0</v>
      </c>
      <c r="AM21" s="196">
        <v>40</v>
      </c>
      <c r="AN21" s="196">
        <v>0</v>
      </c>
      <c r="AO21">
        <v>0</v>
      </c>
      <c r="AP21" s="196">
        <v>28.86</v>
      </c>
      <c r="AQ21" s="196">
        <v>7.7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5.77</v>
      </c>
      <c r="L22" s="196">
        <v>204.91</v>
      </c>
      <c r="M22" s="196">
        <v>27.15</v>
      </c>
      <c r="N22" s="196">
        <v>34.86</v>
      </c>
      <c r="O22" s="196">
        <v>0</v>
      </c>
      <c r="P22" s="196">
        <v>41.12</v>
      </c>
      <c r="Q22" s="196">
        <v>3.85</v>
      </c>
      <c r="R22" s="196">
        <v>7.7</v>
      </c>
      <c r="S22" s="196">
        <v>4.8099999999999996</v>
      </c>
      <c r="T22" s="196">
        <v>0</v>
      </c>
      <c r="U22" s="196">
        <v>24.72</v>
      </c>
      <c r="V22" s="196">
        <v>3.85</v>
      </c>
      <c r="W22" s="196">
        <v>5.77</v>
      </c>
      <c r="X22" s="196">
        <v>24.05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69.61</v>
      </c>
      <c r="AJ22" s="196">
        <v>0</v>
      </c>
      <c r="AK22" s="196">
        <v>0</v>
      </c>
      <c r="AL22" s="196">
        <v>0</v>
      </c>
      <c r="AM22" s="196">
        <v>40</v>
      </c>
      <c r="AN22" s="196">
        <v>0</v>
      </c>
      <c r="AO22">
        <v>0</v>
      </c>
      <c r="AP22" s="196">
        <v>28.86</v>
      </c>
      <c r="AQ22" s="196">
        <v>7.7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5.77</v>
      </c>
      <c r="L23" s="196">
        <v>204.91</v>
      </c>
      <c r="M23" s="196">
        <v>27.15</v>
      </c>
      <c r="N23" s="196">
        <v>34.86</v>
      </c>
      <c r="O23" s="196">
        <v>0</v>
      </c>
      <c r="P23" s="196">
        <v>41.12</v>
      </c>
      <c r="Q23" s="196">
        <v>3.85</v>
      </c>
      <c r="R23" s="196">
        <v>7.7</v>
      </c>
      <c r="S23" s="196">
        <v>4.8099999999999996</v>
      </c>
      <c r="T23" s="196">
        <v>0</v>
      </c>
      <c r="U23" s="196">
        <v>24.72</v>
      </c>
      <c r="V23" s="196">
        <v>3.85</v>
      </c>
      <c r="W23" s="196">
        <v>10.27</v>
      </c>
      <c r="X23" s="196">
        <v>43.29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69.61</v>
      </c>
      <c r="AJ23" s="196">
        <v>0</v>
      </c>
      <c r="AK23" s="196">
        <v>0</v>
      </c>
      <c r="AL23" s="196">
        <v>0</v>
      </c>
      <c r="AM23" s="196">
        <v>40</v>
      </c>
      <c r="AN23" s="196">
        <v>0</v>
      </c>
      <c r="AO23">
        <v>0</v>
      </c>
      <c r="AP23" s="196">
        <v>28.86</v>
      </c>
      <c r="AQ23" s="196">
        <v>7.7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5.77</v>
      </c>
      <c r="L24" s="196">
        <v>204.91</v>
      </c>
      <c r="M24" s="196">
        <v>27.15</v>
      </c>
      <c r="N24" s="196">
        <v>34.86</v>
      </c>
      <c r="O24" s="196">
        <v>0</v>
      </c>
      <c r="P24" s="196">
        <v>41.03</v>
      </c>
      <c r="Q24" s="196">
        <v>3.85</v>
      </c>
      <c r="R24" s="196">
        <v>7.7</v>
      </c>
      <c r="S24" s="196">
        <v>4.8099999999999996</v>
      </c>
      <c r="T24" s="196">
        <v>0</v>
      </c>
      <c r="U24" s="196">
        <v>24.72</v>
      </c>
      <c r="V24" s="196">
        <v>3.85</v>
      </c>
      <c r="W24" s="196">
        <v>10.27</v>
      </c>
      <c r="X24" s="196">
        <v>43.29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69.61</v>
      </c>
      <c r="AJ24" s="196">
        <v>0</v>
      </c>
      <c r="AK24" s="196">
        <v>0</v>
      </c>
      <c r="AL24" s="196">
        <v>0</v>
      </c>
      <c r="AM24" s="196">
        <v>40</v>
      </c>
      <c r="AN24" s="196">
        <v>0</v>
      </c>
      <c r="AO24">
        <v>0</v>
      </c>
      <c r="AP24" s="196">
        <v>28.86</v>
      </c>
      <c r="AQ24" s="196">
        <v>7.7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5.77</v>
      </c>
      <c r="L25" s="196">
        <v>204.91</v>
      </c>
      <c r="M25" s="196">
        <v>27.16</v>
      </c>
      <c r="N25" s="196">
        <v>34.86</v>
      </c>
      <c r="O25" s="196">
        <v>0</v>
      </c>
      <c r="P25" s="196">
        <v>41.12</v>
      </c>
      <c r="Q25" s="196">
        <v>3.85</v>
      </c>
      <c r="R25" s="196">
        <v>12.51</v>
      </c>
      <c r="S25" s="196">
        <v>4.8099999999999996</v>
      </c>
      <c r="T25" s="196">
        <v>0</v>
      </c>
      <c r="U25" s="196">
        <v>24.72</v>
      </c>
      <c r="V25" s="196">
        <v>5.99</v>
      </c>
      <c r="W25" s="196">
        <v>10.27</v>
      </c>
      <c r="X25" s="196">
        <v>43.29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69.61</v>
      </c>
      <c r="AJ25" s="196">
        <v>0</v>
      </c>
      <c r="AK25" s="196">
        <v>0</v>
      </c>
      <c r="AL25" s="196">
        <v>0</v>
      </c>
      <c r="AM25" s="196">
        <v>40</v>
      </c>
      <c r="AN25" s="196">
        <v>0</v>
      </c>
      <c r="AO25">
        <v>0</v>
      </c>
      <c r="AP25" s="196">
        <v>72.150000000000006</v>
      </c>
      <c r="AQ25" s="196">
        <v>26.62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5.77</v>
      </c>
      <c r="L26" s="196">
        <v>240.5</v>
      </c>
      <c r="M26" s="196">
        <v>27.16</v>
      </c>
      <c r="N26" s="196">
        <v>34.86</v>
      </c>
      <c r="O26" s="196">
        <v>0</v>
      </c>
      <c r="P26" s="196">
        <v>41.12</v>
      </c>
      <c r="Q26" s="196">
        <v>3.85</v>
      </c>
      <c r="R26" s="196">
        <v>12.51</v>
      </c>
      <c r="S26" s="196">
        <v>4.8099999999999996</v>
      </c>
      <c r="T26" s="196">
        <v>0</v>
      </c>
      <c r="U26" s="196">
        <v>24.72</v>
      </c>
      <c r="V26" s="196">
        <v>6.12</v>
      </c>
      <c r="W26" s="196">
        <v>10.27</v>
      </c>
      <c r="X26" s="196">
        <v>43.29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69.61</v>
      </c>
      <c r="AJ26" s="196">
        <v>0</v>
      </c>
      <c r="AK26" s="196">
        <v>0</v>
      </c>
      <c r="AL26" s="196">
        <v>0</v>
      </c>
      <c r="AM26" s="196">
        <v>40</v>
      </c>
      <c r="AN26" s="196">
        <v>0</v>
      </c>
      <c r="AO26">
        <v>0</v>
      </c>
      <c r="AP26" s="196">
        <v>69.790000000000006</v>
      </c>
      <c r="AQ26" s="196">
        <v>26.62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5.54</v>
      </c>
      <c r="L27" s="196">
        <v>307.83999999999997</v>
      </c>
      <c r="M27" s="196">
        <v>27.16</v>
      </c>
      <c r="N27" s="196">
        <v>34.86</v>
      </c>
      <c r="O27" s="196">
        <v>0</v>
      </c>
      <c r="P27" s="196">
        <v>41.12</v>
      </c>
      <c r="Q27" s="196">
        <v>3.85</v>
      </c>
      <c r="R27" s="196">
        <v>10.36</v>
      </c>
      <c r="S27" s="196">
        <v>4.26</v>
      </c>
      <c r="T27" s="196">
        <v>0</v>
      </c>
      <c r="U27" s="196">
        <v>24.72</v>
      </c>
      <c r="V27" s="196">
        <v>5.93</v>
      </c>
      <c r="W27" s="196">
        <v>10.27</v>
      </c>
      <c r="X27" s="196">
        <v>43.29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69.61</v>
      </c>
      <c r="AJ27" s="196">
        <v>0</v>
      </c>
      <c r="AK27" s="196">
        <v>0</v>
      </c>
      <c r="AL27" s="196">
        <v>0</v>
      </c>
      <c r="AM27" s="196">
        <v>40</v>
      </c>
      <c r="AN27" s="196">
        <v>0</v>
      </c>
      <c r="AO27">
        <v>0</v>
      </c>
      <c r="AP27" s="196">
        <v>72.150000000000006</v>
      </c>
      <c r="AQ27" s="196">
        <v>25.25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8.9499999999999993</v>
      </c>
      <c r="L28" s="196">
        <v>369.17</v>
      </c>
      <c r="M28" s="196">
        <v>27.16</v>
      </c>
      <c r="N28" s="196">
        <v>34.86</v>
      </c>
      <c r="O28" s="196">
        <v>0</v>
      </c>
      <c r="P28" s="196">
        <v>41.12</v>
      </c>
      <c r="Q28" s="196">
        <v>6.44</v>
      </c>
      <c r="R28" s="196">
        <v>12.52</v>
      </c>
      <c r="S28" s="196">
        <v>7.79</v>
      </c>
      <c r="T28" s="196">
        <v>0</v>
      </c>
      <c r="U28" s="196">
        <v>24.72</v>
      </c>
      <c r="V28" s="196">
        <v>6.12</v>
      </c>
      <c r="W28" s="196">
        <v>10.27</v>
      </c>
      <c r="X28" s="196">
        <v>43.29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40.79</v>
      </c>
      <c r="AN28" s="196">
        <v>0</v>
      </c>
      <c r="AO28">
        <v>0</v>
      </c>
      <c r="AP28" s="196">
        <v>72.150000000000006</v>
      </c>
      <c r="AQ28" s="196">
        <v>26.62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8.94</v>
      </c>
      <c r="L29" s="196">
        <v>371.01</v>
      </c>
      <c r="M29" s="196">
        <v>27.16</v>
      </c>
      <c r="N29" s="196">
        <v>34.86</v>
      </c>
      <c r="O29" s="196">
        <v>0</v>
      </c>
      <c r="P29" s="196">
        <v>41.12</v>
      </c>
      <c r="Q29" s="196">
        <v>6.44</v>
      </c>
      <c r="R29" s="196">
        <v>12.52</v>
      </c>
      <c r="S29" s="196">
        <v>7.79</v>
      </c>
      <c r="T29" s="196">
        <v>0</v>
      </c>
      <c r="U29" s="196">
        <v>24.72</v>
      </c>
      <c r="V29" s="196">
        <v>6.12</v>
      </c>
      <c r="W29" s="196">
        <v>10.27</v>
      </c>
      <c r="X29" s="196">
        <v>43.29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40.79</v>
      </c>
      <c r="AN29" s="196">
        <v>0</v>
      </c>
      <c r="AO29">
        <v>0</v>
      </c>
      <c r="AP29" s="196">
        <v>72.150000000000006</v>
      </c>
      <c r="AQ29" s="196">
        <v>26.62</v>
      </c>
      <c r="AR29" s="196">
        <v>0.28999999999999998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8.9499999999999993</v>
      </c>
      <c r="L30" s="196">
        <v>371.01</v>
      </c>
      <c r="M30" s="196">
        <v>27.16</v>
      </c>
      <c r="N30" s="196">
        <v>34.86</v>
      </c>
      <c r="O30" s="196">
        <v>0</v>
      </c>
      <c r="P30" s="196">
        <v>41.12</v>
      </c>
      <c r="Q30" s="196">
        <v>6.44</v>
      </c>
      <c r="R30" s="196">
        <v>12.52</v>
      </c>
      <c r="S30" s="196">
        <v>7.79</v>
      </c>
      <c r="T30" s="196">
        <v>0</v>
      </c>
      <c r="U30" s="196">
        <v>24.72</v>
      </c>
      <c r="V30" s="196">
        <v>6.12</v>
      </c>
      <c r="W30" s="196">
        <v>10.27</v>
      </c>
      <c r="X30" s="196">
        <v>43.29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40.79</v>
      </c>
      <c r="AN30" s="196">
        <v>0</v>
      </c>
      <c r="AO30">
        <v>0</v>
      </c>
      <c r="AP30" s="196">
        <v>72.150000000000006</v>
      </c>
      <c r="AQ30" s="196">
        <v>26.62</v>
      </c>
      <c r="AR30" s="196">
        <v>1.87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8.9499999999999993</v>
      </c>
      <c r="L31" s="196">
        <v>371.01</v>
      </c>
      <c r="M31" s="196">
        <v>27.16</v>
      </c>
      <c r="N31" s="196">
        <v>34.86</v>
      </c>
      <c r="O31" s="196">
        <v>0</v>
      </c>
      <c r="P31" s="196">
        <v>40.450000000000003</v>
      </c>
      <c r="Q31" s="196">
        <v>6.44</v>
      </c>
      <c r="R31" s="196">
        <v>12.52</v>
      </c>
      <c r="S31" s="196">
        <v>7.79</v>
      </c>
      <c r="T31" s="196">
        <v>0</v>
      </c>
      <c r="U31" s="196">
        <v>24.72</v>
      </c>
      <c r="V31" s="196">
        <v>6.12</v>
      </c>
      <c r="W31" s="196">
        <v>10.27</v>
      </c>
      <c r="X31" s="196">
        <v>43.29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40.79</v>
      </c>
      <c r="AN31" s="196">
        <v>0</v>
      </c>
      <c r="AO31">
        <v>0</v>
      </c>
      <c r="AP31" s="196">
        <v>72.150000000000006</v>
      </c>
      <c r="AQ31" s="196">
        <v>26.62</v>
      </c>
      <c r="AR31" s="196">
        <v>4.32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371.01</v>
      </c>
      <c r="M32" s="196">
        <v>27.16</v>
      </c>
      <c r="N32" s="196">
        <v>34.86</v>
      </c>
      <c r="O32" s="196">
        <v>0</v>
      </c>
      <c r="P32" s="196">
        <v>40.450000000000003</v>
      </c>
      <c r="Q32" s="196">
        <v>6.44</v>
      </c>
      <c r="R32" s="196">
        <v>12.52</v>
      </c>
      <c r="S32" s="196">
        <v>7.79</v>
      </c>
      <c r="T32" s="196">
        <v>0</v>
      </c>
      <c r="U32" s="196">
        <v>24.72</v>
      </c>
      <c r="V32" s="196">
        <v>6.12</v>
      </c>
      <c r="W32" s="196">
        <v>10.27</v>
      </c>
      <c r="X32" s="196">
        <v>43.29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40.79</v>
      </c>
      <c r="AN32" s="196">
        <v>0</v>
      </c>
      <c r="AO32">
        <v>0</v>
      </c>
      <c r="AP32" s="196">
        <v>72.150000000000006</v>
      </c>
      <c r="AQ32" s="196">
        <v>26.62</v>
      </c>
      <c r="AR32" s="196">
        <v>9.24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371.01</v>
      </c>
      <c r="M33" s="196">
        <v>27.16</v>
      </c>
      <c r="N33" s="196">
        <v>34.86</v>
      </c>
      <c r="O33" s="196">
        <v>0</v>
      </c>
      <c r="P33" s="196">
        <v>40.450000000000003</v>
      </c>
      <c r="Q33" s="196">
        <v>6.44</v>
      </c>
      <c r="R33" s="196">
        <v>12.52</v>
      </c>
      <c r="S33" s="196">
        <v>7.79</v>
      </c>
      <c r="T33" s="196">
        <v>0</v>
      </c>
      <c r="U33" s="196">
        <v>24.72</v>
      </c>
      <c r="V33" s="196">
        <v>6.12</v>
      </c>
      <c r="W33" s="196">
        <v>10.27</v>
      </c>
      <c r="X33" s="196">
        <v>43.29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40.79</v>
      </c>
      <c r="AN33" s="196">
        <v>0</v>
      </c>
      <c r="AO33">
        <v>0</v>
      </c>
      <c r="AP33" s="196">
        <v>72.150000000000006</v>
      </c>
      <c r="AQ33" s="196">
        <v>26.62</v>
      </c>
      <c r="AR33" s="196">
        <v>14.39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371.01</v>
      </c>
      <c r="M34" s="196">
        <v>27.16</v>
      </c>
      <c r="N34" s="196">
        <v>34.86</v>
      </c>
      <c r="O34" s="196">
        <v>0</v>
      </c>
      <c r="P34" s="196">
        <v>40.450000000000003</v>
      </c>
      <c r="Q34" s="196">
        <v>6.44</v>
      </c>
      <c r="R34" s="196">
        <v>12.52</v>
      </c>
      <c r="S34" s="196">
        <v>7.79</v>
      </c>
      <c r="T34" s="196">
        <v>0</v>
      </c>
      <c r="U34" s="196">
        <v>24.72</v>
      </c>
      <c r="V34" s="196">
        <v>6.12</v>
      </c>
      <c r="W34" s="196">
        <v>10.27</v>
      </c>
      <c r="X34" s="196">
        <v>43.29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40.79</v>
      </c>
      <c r="AN34" s="196">
        <v>0</v>
      </c>
      <c r="AO34">
        <v>0</v>
      </c>
      <c r="AP34" s="196">
        <v>72.150000000000006</v>
      </c>
      <c r="AQ34" s="196">
        <v>26.62</v>
      </c>
      <c r="AR34" s="196">
        <v>18.309999999999999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371.01</v>
      </c>
      <c r="M35" s="196">
        <v>27.16</v>
      </c>
      <c r="N35" s="196">
        <v>34.86</v>
      </c>
      <c r="O35" s="196">
        <v>0</v>
      </c>
      <c r="P35" s="196">
        <v>40.450000000000003</v>
      </c>
      <c r="Q35" s="196">
        <v>6.44</v>
      </c>
      <c r="R35" s="196">
        <v>12.52</v>
      </c>
      <c r="S35" s="196">
        <v>7.79</v>
      </c>
      <c r="T35" s="196">
        <v>0</v>
      </c>
      <c r="U35" s="196">
        <v>24.72</v>
      </c>
      <c r="V35" s="196">
        <v>6.12</v>
      </c>
      <c r="W35" s="196">
        <v>10.27</v>
      </c>
      <c r="X35" s="196">
        <v>43.29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40.79</v>
      </c>
      <c r="AN35" s="196">
        <v>0</v>
      </c>
      <c r="AO35">
        <v>0</v>
      </c>
      <c r="AP35" s="196">
        <v>72.150000000000006</v>
      </c>
      <c r="AQ35" s="196">
        <v>26.62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371.01</v>
      </c>
      <c r="M36" s="196">
        <v>27.16</v>
      </c>
      <c r="N36" s="196">
        <v>34.86</v>
      </c>
      <c r="O36" s="196">
        <v>0</v>
      </c>
      <c r="P36" s="196">
        <v>40.450000000000003</v>
      </c>
      <c r="Q36" s="196">
        <v>6.44</v>
      </c>
      <c r="R36" s="196">
        <v>12.52</v>
      </c>
      <c r="S36" s="196">
        <v>7.79</v>
      </c>
      <c r="T36" s="196">
        <v>0</v>
      </c>
      <c r="U36" s="196">
        <v>24.72</v>
      </c>
      <c r="V36" s="196">
        <v>6.12</v>
      </c>
      <c r="W36" s="196">
        <v>10.27</v>
      </c>
      <c r="X36" s="196">
        <v>43.29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40.79</v>
      </c>
      <c r="AN36" s="196">
        <v>0</v>
      </c>
      <c r="AO36">
        <v>0</v>
      </c>
      <c r="AP36" s="196">
        <v>72.150000000000006</v>
      </c>
      <c r="AQ36" s="196">
        <v>26.62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371.01</v>
      </c>
      <c r="M37" s="196">
        <v>27.16</v>
      </c>
      <c r="N37" s="196">
        <v>34.86</v>
      </c>
      <c r="O37" s="196">
        <v>0</v>
      </c>
      <c r="P37" s="196">
        <v>40.450000000000003</v>
      </c>
      <c r="Q37" s="196">
        <v>6.44</v>
      </c>
      <c r="R37" s="196">
        <v>12.52</v>
      </c>
      <c r="S37" s="196">
        <v>7.79</v>
      </c>
      <c r="T37" s="196">
        <v>0</v>
      </c>
      <c r="U37" s="196">
        <v>24.72</v>
      </c>
      <c r="V37" s="196">
        <v>6.12</v>
      </c>
      <c r="W37" s="196">
        <v>10.27</v>
      </c>
      <c r="X37" s="196">
        <v>43.29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40.79</v>
      </c>
      <c r="AN37" s="196">
        <v>0</v>
      </c>
      <c r="AO37">
        <v>0</v>
      </c>
      <c r="AP37" s="196">
        <v>72.150000000000006</v>
      </c>
      <c r="AQ37" s="196">
        <v>26.62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371.01</v>
      </c>
      <c r="M38" s="196">
        <v>27.16</v>
      </c>
      <c r="N38" s="196">
        <v>34.86</v>
      </c>
      <c r="O38" s="196">
        <v>0</v>
      </c>
      <c r="P38" s="196">
        <v>40.450000000000003</v>
      </c>
      <c r="Q38" s="196">
        <v>6.44</v>
      </c>
      <c r="R38" s="196">
        <v>12.52</v>
      </c>
      <c r="S38" s="196">
        <v>7.79</v>
      </c>
      <c r="T38" s="196">
        <v>0</v>
      </c>
      <c r="U38" s="196">
        <v>24.72</v>
      </c>
      <c r="V38" s="196">
        <v>6.12</v>
      </c>
      <c r="W38" s="196">
        <v>10.27</v>
      </c>
      <c r="X38" s="196">
        <v>43.29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40.79</v>
      </c>
      <c r="AN38" s="196">
        <v>0</v>
      </c>
      <c r="AO38">
        <v>0</v>
      </c>
      <c r="AP38" s="196">
        <v>72.150000000000006</v>
      </c>
      <c r="AQ38" s="196">
        <v>26.62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371.01</v>
      </c>
      <c r="M39" s="196">
        <v>27.16</v>
      </c>
      <c r="N39" s="196">
        <v>34.86</v>
      </c>
      <c r="O39" s="196">
        <v>0</v>
      </c>
      <c r="P39" s="196">
        <v>40.450000000000003</v>
      </c>
      <c r="Q39" s="196">
        <v>6.44</v>
      </c>
      <c r="R39" s="196">
        <v>12.52</v>
      </c>
      <c r="S39" s="196">
        <v>7.79</v>
      </c>
      <c r="T39" s="196">
        <v>0</v>
      </c>
      <c r="U39" s="196">
        <v>24.72</v>
      </c>
      <c r="V39" s="196">
        <v>6.12</v>
      </c>
      <c r="W39" s="196">
        <v>10.27</v>
      </c>
      <c r="X39" s="196">
        <v>43.29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40.79</v>
      </c>
      <c r="AN39" s="196">
        <v>0</v>
      </c>
      <c r="AO39">
        <v>0</v>
      </c>
      <c r="AP39" s="196">
        <v>72.150000000000006</v>
      </c>
      <c r="AQ39" s="196">
        <v>26.62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371.01</v>
      </c>
      <c r="M40" s="196">
        <v>27.16</v>
      </c>
      <c r="N40" s="196">
        <v>34.86</v>
      </c>
      <c r="O40" s="196">
        <v>0</v>
      </c>
      <c r="P40" s="196">
        <v>40.450000000000003</v>
      </c>
      <c r="Q40" s="196">
        <v>6.44</v>
      </c>
      <c r="R40" s="196">
        <v>12.52</v>
      </c>
      <c r="S40" s="196">
        <v>7.79</v>
      </c>
      <c r="T40" s="196">
        <v>0</v>
      </c>
      <c r="U40" s="196">
        <v>24.72</v>
      </c>
      <c r="V40" s="196">
        <v>6.12</v>
      </c>
      <c r="W40" s="196">
        <v>10.27</v>
      </c>
      <c r="X40" s="196">
        <v>43.29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40.79</v>
      </c>
      <c r="AN40" s="196">
        <v>0</v>
      </c>
      <c r="AO40">
        <v>0</v>
      </c>
      <c r="AP40" s="196">
        <v>72.150000000000006</v>
      </c>
      <c r="AQ40" s="196">
        <v>26.62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8.9499999999999993</v>
      </c>
      <c r="L41" s="196">
        <v>371.01</v>
      </c>
      <c r="M41" s="196">
        <v>27.16</v>
      </c>
      <c r="N41" s="196">
        <v>34.86</v>
      </c>
      <c r="O41" s="196">
        <v>0</v>
      </c>
      <c r="P41" s="196">
        <v>40.450000000000003</v>
      </c>
      <c r="Q41" s="196">
        <v>6.44</v>
      </c>
      <c r="R41" s="196">
        <v>12.52</v>
      </c>
      <c r="S41" s="196">
        <v>7.79</v>
      </c>
      <c r="T41" s="196">
        <v>0</v>
      </c>
      <c r="U41" s="196">
        <v>24.72</v>
      </c>
      <c r="V41" s="196">
        <v>6.12</v>
      </c>
      <c r="W41" s="196">
        <v>10.27</v>
      </c>
      <c r="X41" s="196">
        <v>43.29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40.79</v>
      </c>
      <c r="AN41" s="196">
        <v>0</v>
      </c>
      <c r="AO41">
        <v>0</v>
      </c>
      <c r="AP41" s="196">
        <v>72.150000000000006</v>
      </c>
      <c r="AQ41" s="196">
        <v>26.62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8.9499999999999993</v>
      </c>
      <c r="L42" s="196">
        <v>371.01</v>
      </c>
      <c r="M42" s="196">
        <v>27.16</v>
      </c>
      <c r="N42" s="196">
        <v>34.86</v>
      </c>
      <c r="O42" s="196">
        <v>0</v>
      </c>
      <c r="P42" s="196">
        <v>40.450000000000003</v>
      </c>
      <c r="Q42" s="196">
        <v>6.44</v>
      </c>
      <c r="R42" s="196">
        <v>12.52</v>
      </c>
      <c r="S42" s="196">
        <v>7.79</v>
      </c>
      <c r="T42" s="196">
        <v>0</v>
      </c>
      <c r="U42" s="196">
        <v>24.72</v>
      </c>
      <c r="V42" s="196">
        <v>6.12</v>
      </c>
      <c r="W42" s="196">
        <v>10.27</v>
      </c>
      <c r="X42" s="196">
        <v>43.29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40.79</v>
      </c>
      <c r="AN42" s="196">
        <v>0</v>
      </c>
      <c r="AO42">
        <v>0</v>
      </c>
      <c r="AP42" s="196">
        <v>72.150000000000006</v>
      </c>
      <c r="AQ42" s="196">
        <v>26.62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8.9499999999999993</v>
      </c>
      <c r="L43" s="196">
        <v>371.01</v>
      </c>
      <c r="M43" s="196">
        <v>27.16</v>
      </c>
      <c r="N43" s="196">
        <v>34.86</v>
      </c>
      <c r="O43" s="196">
        <v>0</v>
      </c>
      <c r="P43" s="196">
        <v>40.450000000000003</v>
      </c>
      <c r="Q43" s="196">
        <v>6.44</v>
      </c>
      <c r="R43" s="196">
        <v>12.52</v>
      </c>
      <c r="S43" s="196">
        <v>7.79</v>
      </c>
      <c r="T43" s="196">
        <v>0</v>
      </c>
      <c r="U43" s="196">
        <v>24.72</v>
      </c>
      <c r="V43" s="196">
        <v>6.12</v>
      </c>
      <c r="W43" s="196">
        <v>10.27</v>
      </c>
      <c r="X43" s="196">
        <v>43.29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40.79</v>
      </c>
      <c r="AN43" s="196">
        <v>0</v>
      </c>
      <c r="AO43">
        <v>0</v>
      </c>
      <c r="AP43" s="196">
        <v>72.150000000000006</v>
      </c>
      <c r="AQ43" s="196">
        <v>26.62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8.9499999999999993</v>
      </c>
      <c r="L44" s="196">
        <v>371.01</v>
      </c>
      <c r="M44" s="196">
        <v>27.16</v>
      </c>
      <c r="N44" s="196">
        <v>34.86</v>
      </c>
      <c r="O44" s="196">
        <v>0</v>
      </c>
      <c r="P44" s="196">
        <v>40.450000000000003</v>
      </c>
      <c r="Q44" s="196">
        <v>6.44</v>
      </c>
      <c r="R44" s="196">
        <v>12.52</v>
      </c>
      <c r="S44" s="196">
        <v>7.79</v>
      </c>
      <c r="T44" s="196">
        <v>0</v>
      </c>
      <c r="U44" s="196">
        <v>24.72</v>
      </c>
      <c r="V44" s="196">
        <v>6.12</v>
      </c>
      <c r="W44" s="196">
        <v>10.27</v>
      </c>
      <c r="X44" s="196">
        <v>43.29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40.79</v>
      </c>
      <c r="AN44" s="196">
        <v>0</v>
      </c>
      <c r="AO44">
        <v>0</v>
      </c>
      <c r="AP44" s="196">
        <v>72.150000000000006</v>
      </c>
      <c r="AQ44" s="196">
        <v>26.62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8.9499999999999993</v>
      </c>
      <c r="L45" s="196">
        <v>371.01</v>
      </c>
      <c r="M45" s="196">
        <v>27.16</v>
      </c>
      <c r="N45" s="196">
        <v>34.86</v>
      </c>
      <c r="O45" s="196">
        <v>0</v>
      </c>
      <c r="P45" s="196">
        <v>40.450000000000003</v>
      </c>
      <c r="Q45" s="196">
        <v>6.44</v>
      </c>
      <c r="R45" s="196">
        <v>12.52</v>
      </c>
      <c r="S45" s="196">
        <v>7.79</v>
      </c>
      <c r="T45" s="196">
        <v>0</v>
      </c>
      <c r="U45" s="196">
        <v>24.72</v>
      </c>
      <c r="V45" s="196">
        <v>6.12</v>
      </c>
      <c r="W45" s="196">
        <v>10.27</v>
      </c>
      <c r="X45" s="196">
        <v>43.29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40.79</v>
      </c>
      <c r="AN45" s="196">
        <v>0</v>
      </c>
      <c r="AO45">
        <v>0</v>
      </c>
      <c r="AP45" s="196">
        <v>72.150000000000006</v>
      </c>
      <c r="AQ45" s="196">
        <v>26.62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8.9499999999999993</v>
      </c>
      <c r="L46" s="196">
        <v>371.01</v>
      </c>
      <c r="M46" s="196">
        <v>27.16</v>
      </c>
      <c r="N46" s="196">
        <v>34.86</v>
      </c>
      <c r="O46" s="196">
        <v>0</v>
      </c>
      <c r="P46" s="196">
        <v>40.450000000000003</v>
      </c>
      <c r="Q46" s="196">
        <v>6.44</v>
      </c>
      <c r="R46" s="196">
        <v>12.52</v>
      </c>
      <c r="S46" s="196">
        <v>7.79</v>
      </c>
      <c r="T46" s="196">
        <v>0</v>
      </c>
      <c r="U46" s="196">
        <v>24.72</v>
      </c>
      <c r="V46" s="196">
        <v>6.12</v>
      </c>
      <c r="W46" s="196">
        <v>10.27</v>
      </c>
      <c r="X46" s="196">
        <v>43.29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40.79</v>
      </c>
      <c r="AN46" s="196">
        <v>0</v>
      </c>
      <c r="AO46">
        <v>0</v>
      </c>
      <c r="AP46" s="196">
        <v>72.150000000000006</v>
      </c>
      <c r="AQ46" s="196">
        <v>26.62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8.9499999999999993</v>
      </c>
      <c r="L47" s="196">
        <v>371.01</v>
      </c>
      <c r="M47" s="196">
        <v>27.16</v>
      </c>
      <c r="N47" s="196">
        <v>34.86</v>
      </c>
      <c r="O47" s="196">
        <v>0</v>
      </c>
      <c r="P47" s="196">
        <v>40.450000000000003</v>
      </c>
      <c r="Q47" s="196">
        <v>6.44</v>
      </c>
      <c r="R47" s="196">
        <v>12.52</v>
      </c>
      <c r="S47" s="196">
        <v>7.79</v>
      </c>
      <c r="T47" s="196">
        <v>0</v>
      </c>
      <c r="U47" s="196">
        <v>24.72</v>
      </c>
      <c r="V47" s="196">
        <v>6.12</v>
      </c>
      <c r="W47" s="196">
        <v>10.27</v>
      </c>
      <c r="X47" s="196">
        <v>43.29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40.79</v>
      </c>
      <c r="AN47" s="196">
        <v>0</v>
      </c>
      <c r="AO47">
        <v>0</v>
      </c>
      <c r="AP47" s="196">
        <v>72.150000000000006</v>
      </c>
      <c r="AQ47" s="196">
        <v>26.62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8.9499999999999993</v>
      </c>
      <c r="L48" s="196">
        <v>371.01</v>
      </c>
      <c r="M48" s="196">
        <v>27.16</v>
      </c>
      <c r="N48" s="196">
        <v>34.86</v>
      </c>
      <c r="O48" s="196">
        <v>0</v>
      </c>
      <c r="P48" s="196">
        <v>40.450000000000003</v>
      </c>
      <c r="Q48" s="196">
        <v>6.44</v>
      </c>
      <c r="R48" s="196">
        <v>12.52</v>
      </c>
      <c r="S48" s="196">
        <v>7.79</v>
      </c>
      <c r="T48" s="196">
        <v>0</v>
      </c>
      <c r="U48" s="196">
        <v>24.72</v>
      </c>
      <c r="V48" s="196">
        <v>6.12</v>
      </c>
      <c r="W48" s="196">
        <v>10.27</v>
      </c>
      <c r="X48" s="196">
        <v>43.29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40.79</v>
      </c>
      <c r="AN48" s="196">
        <v>0</v>
      </c>
      <c r="AO48">
        <v>0</v>
      </c>
      <c r="AP48" s="196">
        <v>72.150000000000006</v>
      </c>
      <c r="AQ48" s="196">
        <v>26.62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8.9499999999999993</v>
      </c>
      <c r="L49" s="196">
        <v>371.01</v>
      </c>
      <c r="M49" s="196">
        <v>27.16</v>
      </c>
      <c r="N49" s="196">
        <v>34.86</v>
      </c>
      <c r="O49" s="196">
        <v>0</v>
      </c>
      <c r="P49" s="196">
        <v>40.450000000000003</v>
      </c>
      <c r="Q49" s="196">
        <v>6.44</v>
      </c>
      <c r="R49" s="196">
        <v>12.52</v>
      </c>
      <c r="S49" s="196">
        <v>7.79</v>
      </c>
      <c r="T49" s="196">
        <v>0</v>
      </c>
      <c r="U49" s="196">
        <v>24.72</v>
      </c>
      <c r="V49" s="196">
        <v>6.12</v>
      </c>
      <c r="W49" s="196">
        <v>10.27</v>
      </c>
      <c r="X49" s="196">
        <v>43.29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40.79</v>
      </c>
      <c r="AN49" s="196">
        <v>0</v>
      </c>
      <c r="AO49">
        <v>0</v>
      </c>
      <c r="AP49" s="196">
        <v>72.150000000000006</v>
      </c>
      <c r="AQ49" s="196">
        <v>26.62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8.9499999999999993</v>
      </c>
      <c r="L50" s="196">
        <v>371.01</v>
      </c>
      <c r="M50" s="196">
        <v>27.16</v>
      </c>
      <c r="N50" s="196">
        <v>34.86</v>
      </c>
      <c r="O50" s="196">
        <v>0</v>
      </c>
      <c r="P50" s="196">
        <v>40.450000000000003</v>
      </c>
      <c r="Q50" s="196">
        <v>6.44</v>
      </c>
      <c r="R50" s="196">
        <v>12.52</v>
      </c>
      <c r="S50" s="196">
        <v>7.79</v>
      </c>
      <c r="T50" s="196">
        <v>0</v>
      </c>
      <c r="U50" s="196">
        <v>24.72</v>
      </c>
      <c r="V50" s="196">
        <v>6.12</v>
      </c>
      <c r="W50" s="196">
        <v>10.27</v>
      </c>
      <c r="X50" s="196">
        <v>43.29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40.79</v>
      </c>
      <c r="AN50" s="196">
        <v>0</v>
      </c>
      <c r="AO50">
        <v>0</v>
      </c>
      <c r="AP50" s="196">
        <v>72.150000000000006</v>
      </c>
      <c r="AQ50" s="196">
        <v>26.62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8.9499999999999993</v>
      </c>
      <c r="L51" s="196">
        <v>371.01</v>
      </c>
      <c r="M51" s="196">
        <v>27.16</v>
      </c>
      <c r="N51" s="196">
        <v>34.86</v>
      </c>
      <c r="O51" s="196">
        <v>0</v>
      </c>
      <c r="P51" s="196">
        <v>40.450000000000003</v>
      </c>
      <c r="Q51" s="196">
        <v>6.44</v>
      </c>
      <c r="R51" s="196">
        <v>12.52</v>
      </c>
      <c r="S51" s="196">
        <v>7.79</v>
      </c>
      <c r="T51" s="196">
        <v>0</v>
      </c>
      <c r="U51" s="196">
        <v>24.72</v>
      </c>
      <c r="V51" s="196">
        <v>6.12</v>
      </c>
      <c r="W51" s="196">
        <v>10.27</v>
      </c>
      <c r="X51" s="196">
        <v>43.29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40.79</v>
      </c>
      <c r="AN51" s="196">
        <v>0</v>
      </c>
      <c r="AO51">
        <v>0</v>
      </c>
      <c r="AP51" s="196">
        <v>72.150000000000006</v>
      </c>
      <c r="AQ51" s="196">
        <v>26.62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8.9600000000000009</v>
      </c>
      <c r="L52" s="196">
        <v>371.01</v>
      </c>
      <c r="M52" s="196">
        <v>27.16</v>
      </c>
      <c r="N52" s="196">
        <v>34.86</v>
      </c>
      <c r="O52" s="196">
        <v>0</v>
      </c>
      <c r="P52" s="196">
        <v>40.450000000000003</v>
      </c>
      <c r="Q52" s="196">
        <v>6.44</v>
      </c>
      <c r="R52" s="196">
        <v>12.52</v>
      </c>
      <c r="S52" s="196">
        <v>7.79</v>
      </c>
      <c r="T52" s="196">
        <v>0</v>
      </c>
      <c r="U52" s="196">
        <v>24.72</v>
      </c>
      <c r="V52" s="196">
        <v>6.12</v>
      </c>
      <c r="W52" s="196">
        <v>10.27</v>
      </c>
      <c r="X52" s="196">
        <v>43.29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40.79</v>
      </c>
      <c r="AN52" s="196">
        <v>0</v>
      </c>
      <c r="AO52">
        <v>0</v>
      </c>
      <c r="AP52" s="196">
        <v>72.150000000000006</v>
      </c>
      <c r="AQ52" s="196">
        <v>26.62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8.9600000000000009</v>
      </c>
      <c r="L53" s="196">
        <v>371.01</v>
      </c>
      <c r="M53" s="196">
        <v>27.16</v>
      </c>
      <c r="N53" s="196">
        <v>34.86</v>
      </c>
      <c r="O53" s="196">
        <v>0</v>
      </c>
      <c r="P53" s="196">
        <v>40.450000000000003</v>
      </c>
      <c r="Q53" s="196">
        <v>6.44</v>
      </c>
      <c r="R53" s="196">
        <v>12.52</v>
      </c>
      <c r="S53" s="196">
        <v>7.79</v>
      </c>
      <c r="T53" s="196">
        <v>0</v>
      </c>
      <c r="U53" s="196">
        <v>24.72</v>
      </c>
      <c r="V53" s="196">
        <v>6.12</v>
      </c>
      <c r="W53" s="196">
        <v>10.27</v>
      </c>
      <c r="X53" s="196">
        <v>43.29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40.79</v>
      </c>
      <c r="AN53" s="196">
        <v>0</v>
      </c>
      <c r="AO53">
        <v>0</v>
      </c>
      <c r="AP53" s="196">
        <v>72.150000000000006</v>
      </c>
      <c r="AQ53" s="196">
        <v>26.62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5.77</v>
      </c>
      <c r="L54" s="196">
        <v>371.01</v>
      </c>
      <c r="M54" s="196">
        <v>27.16</v>
      </c>
      <c r="N54" s="196">
        <v>34.86</v>
      </c>
      <c r="O54" s="196">
        <v>0</v>
      </c>
      <c r="P54" s="196">
        <v>40.450000000000003</v>
      </c>
      <c r="Q54" s="196">
        <v>6.44</v>
      </c>
      <c r="R54" s="196">
        <v>12.52</v>
      </c>
      <c r="S54" s="196">
        <v>7.79</v>
      </c>
      <c r="T54" s="196">
        <v>0</v>
      </c>
      <c r="U54" s="196">
        <v>24.72</v>
      </c>
      <c r="V54" s="196">
        <v>6.12</v>
      </c>
      <c r="W54" s="196">
        <v>10.27</v>
      </c>
      <c r="X54" s="196">
        <v>43.29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40</v>
      </c>
      <c r="AN54" s="196">
        <v>0</v>
      </c>
      <c r="AO54">
        <v>0</v>
      </c>
      <c r="AP54" s="196">
        <v>72.150000000000006</v>
      </c>
      <c r="AQ54" s="196">
        <v>26.62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5.77</v>
      </c>
      <c r="L55" s="196">
        <v>312.01</v>
      </c>
      <c r="M55" s="196">
        <v>27.16</v>
      </c>
      <c r="N55" s="196">
        <v>34.86</v>
      </c>
      <c r="O55" s="196">
        <v>0</v>
      </c>
      <c r="P55" s="196">
        <v>40.450000000000003</v>
      </c>
      <c r="Q55" s="196">
        <v>6.44</v>
      </c>
      <c r="R55" s="196">
        <v>12.52</v>
      </c>
      <c r="S55" s="196">
        <v>7.79</v>
      </c>
      <c r="T55" s="196">
        <v>0</v>
      </c>
      <c r="U55" s="196">
        <v>24.72</v>
      </c>
      <c r="V55" s="196">
        <v>6.18</v>
      </c>
      <c r="W55" s="196">
        <v>10.27</v>
      </c>
      <c r="X55" s="196">
        <v>43.29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69.61</v>
      </c>
      <c r="AJ55" s="196">
        <v>0</v>
      </c>
      <c r="AK55" s="196">
        <v>0</v>
      </c>
      <c r="AL55" s="196">
        <v>0</v>
      </c>
      <c r="AM55" s="196">
        <v>40</v>
      </c>
      <c r="AN55" s="196">
        <v>0</v>
      </c>
      <c r="AO55">
        <v>0</v>
      </c>
      <c r="AP55" s="196">
        <v>72.150000000000006</v>
      </c>
      <c r="AQ55" s="196">
        <v>26.88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5.77</v>
      </c>
      <c r="L56" s="196">
        <v>204.9</v>
      </c>
      <c r="M56" s="196">
        <v>27.16</v>
      </c>
      <c r="N56" s="196">
        <v>34.86</v>
      </c>
      <c r="O56" s="196">
        <v>0</v>
      </c>
      <c r="P56" s="196">
        <v>40.450000000000003</v>
      </c>
      <c r="Q56" s="196">
        <v>6.44</v>
      </c>
      <c r="R56" s="196">
        <v>12.52</v>
      </c>
      <c r="S56" s="196">
        <v>7.79</v>
      </c>
      <c r="T56" s="196">
        <v>0</v>
      </c>
      <c r="U56" s="196">
        <v>24.72</v>
      </c>
      <c r="V56" s="196">
        <v>6.36</v>
      </c>
      <c r="W56" s="196">
        <v>10.27</v>
      </c>
      <c r="X56" s="196">
        <v>43.29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69.61</v>
      </c>
      <c r="AJ56" s="196">
        <v>0</v>
      </c>
      <c r="AK56" s="196">
        <v>0</v>
      </c>
      <c r="AL56" s="196">
        <v>0</v>
      </c>
      <c r="AM56" s="196">
        <v>40</v>
      </c>
      <c r="AN56" s="196">
        <v>0</v>
      </c>
      <c r="AO56">
        <v>0</v>
      </c>
      <c r="AP56" s="196">
        <v>72.150000000000006</v>
      </c>
      <c r="AQ56" s="196">
        <v>26.89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5.77</v>
      </c>
      <c r="L57" s="196">
        <v>206.7</v>
      </c>
      <c r="M57" s="196">
        <v>27.16</v>
      </c>
      <c r="N57" s="196">
        <v>34.86</v>
      </c>
      <c r="O57" s="196">
        <v>0</v>
      </c>
      <c r="P57" s="196">
        <v>40.450000000000003</v>
      </c>
      <c r="Q57" s="196">
        <v>6.44</v>
      </c>
      <c r="R57" s="196">
        <v>12.52</v>
      </c>
      <c r="S57" s="196">
        <v>7.79</v>
      </c>
      <c r="T57" s="196">
        <v>0</v>
      </c>
      <c r="U57" s="196">
        <v>24.72</v>
      </c>
      <c r="V57" s="196">
        <v>6.36</v>
      </c>
      <c r="W57" s="196">
        <v>10.27</v>
      </c>
      <c r="X57" s="196">
        <v>43.29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69.61</v>
      </c>
      <c r="AJ57" s="196">
        <v>0</v>
      </c>
      <c r="AK57" s="196">
        <v>0</v>
      </c>
      <c r="AL57" s="196">
        <v>0</v>
      </c>
      <c r="AM57" s="196">
        <v>40</v>
      </c>
      <c r="AN57" s="196">
        <v>0</v>
      </c>
      <c r="AO57">
        <v>0</v>
      </c>
      <c r="AP57" s="196">
        <v>72.150000000000006</v>
      </c>
      <c r="AQ57" s="196">
        <v>26.62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5.77</v>
      </c>
      <c r="L58" s="196">
        <v>264.55</v>
      </c>
      <c r="M58" s="196">
        <v>27.16</v>
      </c>
      <c r="N58" s="196">
        <v>34.86</v>
      </c>
      <c r="O58" s="196">
        <v>0</v>
      </c>
      <c r="P58" s="196">
        <v>40.450000000000003</v>
      </c>
      <c r="Q58" s="196">
        <v>6.44</v>
      </c>
      <c r="R58" s="196">
        <v>12.52</v>
      </c>
      <c r="S58" s="196">
        <v>7.79</v>
      </c>
      <c r="T58" s="196">
        <v>0</v>
      </c>
      <c r="U58" s="196">
        <v>24.72</v>
      </c>
      <c r="V58" s="196">
        <v>6.36</v>
      </c>
      <c r="W58" s="196">
        <v>10.27</v>
      </c>
      <c r="X58" s="196">
        <v>43.29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69.61</v>
      </c>
      <c r="AJ58" s="196">
        <v>0</v>
      </c>
      <c r="AK58" s="196">
        <v>0</v>
      </c>
      <c r="AL58" s="196">
        <v>0</v>
      </c>
      <c r="AM58" s="196">
        <v>40</v>
      </c>
      <c r="AN58" s="196">
        <v>0</v>
      </c>
      <c r="AO58">
        <v>0</v>
      </c>
      <c r="AP58" s="196">
        <v>72.150000000000006</v>
      </c>
      <c r="AQ58" s="196">
        <v>26.62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5.77</v>
      </c>
      <c r="L59" s="196">
        <v>264.55</v>
      </c>
      <c r="M59" s="196">
        <v>27.16</v>
      </c>
      <c r="N59" s="196">
        <v>34.86</v>
      </c>
      <c r="O59" s="196">
        <v>0</v>
      </c>
      <c r="P59" s="196">
        <v>40.450000000000003</v>
      </c>
      <c r="Q59" s="196">
        <v>6.44</v>
      </c>
      <c r="R59" s="196">
        <v>12.52</v>
      </c>
      <c r="S59" s="196">
        <v>7.79</v>
      </c>
      <c r="T59" s="196">
        <v>0</v>
      </c>
      <c r="U59" s="196">
        <v>24.72</v>
      </c>
      <c r="V59" s="196">
        <v>6.36</v>
      </c>
      <c r="W59" s="196">
        <v>10.27</v>
      </c>
      <c r="X59" s="196">
        <v>43.29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69.61</v>
      </c>
      <c r="AJ59" s="196">
        <v>0</v>
      </c>
      <c r="AK59" s="196">
        <v>0</v>
      </c>
      <c r="AL59" s="196">
        <v>0</v>
      </c>
      <c r="AM59" s="196">
        <v>40</v>
      </c>
      <c r="AN59" s="196">
        <v>0</v>
      </c>
      <c r="AO59">
        <v>0</v>
      </c>
      <c r="AP59" s="196">
        <v>72.88</v>
      </c>
      <c r="AQ59" s="196">
        <v>26.62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5.77</v>
      </c>
      <c r="L60" s="196">
        <v>283.79000000000002</v>
      </c>
      <c r="M60" s="196">
        <v>27.16</v>
      </c>
      <c r="N60" s="196">
        <v>34.86</v>
      </c>
      <c r="O60" s="196">
        <v>0</v>
      </c>
      <c r="P60" s="196">
        <v>40.450000000000003</v>
      </c>
      <c r="Q60" s="196">
        <v>6.44</v>
      </c>
      <c r="R60" s="196">
        <v>12.52</v>
      </c>
      <c r="S60" s="196">
        <v>7.79</v>
      </c>
      <c r="T60" s="196">
        <v>0</v>
      </c>
      <c r="U60" s="196">
        <v>24.72</v>
      </c>
      <c r="V60" s="196">
        <v>6.36</v>
      </c>
      <c r="W60" s="196">
        <v>10.27</v>
      </c>
      <c r="X60" s="196">
        <v>43.29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69.61</v>
      </c>
      <c r="AJ60" s="196">
        <v>0</v>
      </c>
      <c r="AK60" s="196">
        <v>0</v>
      </c>
      <c r="AL60" s="196">
        <v>0</v>
      </c>
      <c r="AM60" s="196">
        <v>40</v>
      </c>
      <c r="AN60" s="196">
        <v>0</v>
      </c>
      <c r="AO60">
        <v>0</v>
      </c>
      <c r="AP60" s="196">
        <v>72.88</v>
      </c>
      <c r="AQ60" s="196">
        <v>26.62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5.77</v>
      </c>
      <c r="L61" s="196">
        <v>283.79000000000002</v>
      </c>
      <c r="M61" s="196">
        <v>27.16</v>
      </c>
      <c r="N61" s="196">
        <v>34.86</v>
      </c>
      <c r="O61" s="196">
        <v>0</v>
      </c>
      <c r="P61" s="196">
        <v>40.450000000000003</v>
      </c>
      <c r="Q61" s="196">
        <v>6.44</v>
      </c>
      <c r="R61" s="196">
        <v>12.52</v>
      </c>
      <c r="S61" s="196">
        <v>7.79</v>
      </c>
      <c r="T61" s="196">
        <v>0</v>
      </c>
      <c r="U61" s="196">
        <v>24.72</v>
      </c>
      <c r="V61" s="196">
        <v>6.36</v>
      </c>
      <c r="W61" s="196">
        <v>10.27</v>
      </c>
      <c r="X61" s="196">
        <v>43.29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69.61</v>
      </c>
      <c r="AJ61" s="196">
        <v>0</v>
      </c>
      <c r="AK61" s="196">
        <v>0</v>
      </c>
      <c r="AL61" s="196">
        <v>0</v>
      </c>
      <c r="AM61" s="196">
        <v>40</v>
      </c>
      <c r="AN61" s="196">
        <v>0</v>
      </c>
      <c r="AO61">
        <v>0</v>
      </c>
      <c r="AP61" s="196">
        <v>72.150000000000006</v>
      </c>
      <c r="AQ61" s="196">
        <v>26.62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5.77</v>
      </c>
      <c r="L62" s="196">
        <v>283.79000000000002</v>
      </c>
      <c r="M62" s="196">
        <v>27.16</v>
      </c>
      <c r="N62" s="196">
        <v>34.86</v>
      </c>
      <c r="O62" s="196">
        <v>0</v>
      </c>
      <c r="P62" s="196">
        <v>40.450000000000003</v>
      </c>
      <c r="Q62" s="196">
        <v>6.44</v>
      </c>
      <c r="R62" s="196">
        <v>12.52</v>
      </c>
      <c r="S62" s="196">
        <v>7.79</v>
      </c>
      <c r="T62" s="196">
        <v>0</v>
      </c>
      <c r="U62" s="196">
        <v>24.72</v>
      </c>
      <c r="V62" s="196">
        <v>6.36</v>
      </c>
      <c r="W62" s="196">
        <v>10.27</v>
      </c>
      <c r="X62" s="196">
        <v>43.29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69.61</v>
      </c>
      <c r="AJ62" s="196">
        <v>0</v>
      </c>
      <c r="AK62" s="196">
        <v>0</v>
      </c>
      <c r="AL62" s="196">
        <v>0</v>
      </c>
      <c r="AM62" s="196">
        <v>40</v>
      </c>
      <c r="AN62" s="196">
        <v>0</v>
      </c>
      <c r="AO62">
        <v>0</v>
      </c>
      <c r="AP62" s="196">
        <v>72.150000000000006</v>
      </c>
      <c r="AQ62" s="196">
        <v>26.62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5.77</v>
      </c>
      <c r="L63" s="196">
        <v>298.22000000000003</v>
      </c>
      <c r="M63" s="196">
        <v>27.16</v>
      </c>
      <c r="N63" s="196">
        <v>34.86</v>
      </c>
      <c r="O63" s="196">
        <v>0</v>
      </c>
      <c r="P63" s="196">
        <v>40.450000000000003</v>
      </c>
      <c r="Q63" s="196">
        <v>6.4</v>
      </c>
      <c r="R63" s="196">
        <v>12.52</v>
      </c>
      <c r="S63" s="196">
        <v>7.79</v>
      </c>
      <c r="T63" s="196">
        <v>0</v>
      </c>
      <c r="U63" s="196">
        <v>24.72</v>
      </c>
      <c r="V63" s="196">
        <v>6.36</v>
      </c>
      <c r="W63" s="196">
        <v>10.27</v>
      </c>
      <c r="X63" s="196">
        <v>43.29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69.61</v>
      </c>
      <c r="AJ63" s="196">
        <v>0</v>
      </c>
      <c r="AK63" s="196">
        <v>0</v>
      </c>
      <c r="AL63" s="196">
        <v>0</v>
      </c>
      <c r="AM63" s="196">
        <v>40</v>
      </c>
      <c r="AN63" s="196">
        <v>0</v>
      </c>
      <c r="AO63">
        <v>0</v>
      </c>
      <c r="AP63" s="196">
        <v>72.150000000000006</v>
      </c>
      <c r="AQ63" s="196">
        <v>26.62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5.77</v>
      </c>
      <c r="L64" s="196">
        <v>311.69</v>
      </c>
      <c r="M64" s="196">
        <v>27.16</v>
      </c>
      <c r="N64" s="196">
        <v>34.86</v>
      </c>
      <c r="O64" s="196">
        <v>0</v>
      </c>
      <c r="P64" s="196">
        <v>40.450000000000003</v>
      </c>
      <c r="Q64" s="196">
        <v>6.44</v>
      </c>
      <c r="R64" s="196">
        <v>12.52</v>
      </c>
      <c r="S64" s="196">
        <v>7.79</v>
      </c>
      <c r="T64" s="196">
        <v>0</v>
      </c>
      <c r="U64" s="196">
        <v>24.72</v>
      </c>
      <c r="V64" s="196">
        <v>6.36</v>
      </c>
      <c r="W64" s="196">
        <v>10.27</v>
      </c>
      <c r="X64" s="196">
        <v>43.29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40</v>
      </c>
      <c r="AN64" s="196">
        <v>0</v>
      </c>
      <c r="AO64">
        <v>0</v>
      </c>
      <c r="AP64" s="196">
        <v>72.150000000000006</v>
      </c>
      <c r="AQ64" s="196">
        <v>26.62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5.77</v>
      </c>
      <c r="L65" s="196">
        <v>327.08</v>
      </c>
      <c r="M65" s="196">
        <v>27.16</v>
      </c>
      <c r="N65" s="196">
        <v>34.86</v>
      </c>
      <c r="O65" s="196">
        <v>0</v>
      </c>
      <c r="P65" s="196">
        <v>40.450000000000003</v>
      </c>
      <c r="Q65" s="196">
        <v>6.44</v>
      </c>
      <c r="R65" s="196">
        <v>12.52</v>
      </c>
      <c r="S65" s="196">
        <v>7.79</v>
      </c>
      <c r="T65" s="196">
        <v>0</v>
      </c>
      <c r="U65" s="196">
        <v>24.72</v>
      </c>
      <c r="V65" s="196">
        <v>6.36</v>
      </c>
      <c r="W65" s="196">
        <v>10.27</v>
      </c>
      <c r="X65" s="196">
        <v>43.29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40</v>
      </c>
      <c r="AN65" s="196">
        <v>0</v>
      </c>
      <c r="AO65">
        <v>0</v>
      </c>
      <c r="AP65" s="196">
        <v>72.150000000000006</v>
      </c>
      <c r="AQ65" s="196">
        <v>26.62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5.77</v>
      </c>
      <c r="L66" s="196">
        <v>327.08</v>
      </c>
      <c r="M66" s="196">
        <v>27.16</v>
      </c>
      <c r="N66" s="196">
        <v>34.86</v>
      </c>
      <c r="O66" s="196">
        <v>0</v>
      </c>
      <c r="P66" s="196">
        <v>40.450000000000003</v>
      </c>
      <c r="Q66" s="196">
        <v>6.44</v>
      </c>
      <c r="R66" s="196">
        <v>12.52</v>
      </c>
      <c r="S66" s="196">
        <v>7.79</v>
      </c>
      <c r="T66" s="196">
        <v>0</v>
      </c>
      <c r="U66" s="196">
        <v>24.72</v>
      </c>
      <c r="V66" s="196">
        <v>6.36</v>
      </c>
      <c r="W66" s="196">
        <v>10.27</v>
      </c>
      <c r="X66" s="196">
        <v>43.29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40</v>
      </c>
      <c r="AN66" s="196">
        <v>0</v>
      </c>
      <c r="AO66">
        <v>0</v>
      </c>
      <c r="AP66" s="196">
        <v>72.150000000000006</v>
      </c>
      <c r="AQ66" s="196">
        <v>26.62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5.69</v>
      </c>
      <c r="L67" s="196">
        <v>327.08</v>
      </c>
      <c r="M67" s="196">
        <v>27.16</v>
      </c>
      <c r="N67" s="196">
        <v>34.86</v>
      </c>
      <c r="O67" s="196">
        <v>0</v>
      </c>
      <c r="P67" s="196">
        <v>40.450000000000003</v>
      </c>
      <c r="Q67" s="196">
        <v>6.43</v>
      </c>
      <c r="R67" s="196">
        <v>12.46</v>
      </c>
      <c r="S67" s="196">
        <v>7.76</v>
      </c>
      <c r="T67" s="196">
        <v>0</v>
      </c>
      <c r="U67" s="196">
        <v>24.72</v>
      </c>
      <c r="V67" s="196">
        <v>6.36</v>
      </c>
      <c r="W67" s="196">
        <v>10.27</v>
      </c>
      <c r="X67" s="196">
        <v>43.29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40</v>
      </c>
      <c r="AN67" s="196">
        <v>0</v>
      </c>
      <c r="AO67">
        <v>0</v>
      </c>
      <c r="AP67" s="196">
        <v>72.150000000000006</v>
      </c>
      <c r="AQ67" s="196">
        <v>26.62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5.77</v>
      </c>
      <c r="L68" s="196">
        <v>371.01</v>
      </c>
      <c r="M68" s="196">
        <v>27.16</v>
      </c>
      <c r="N68" s="196">
        <v>34.86</v>
      </c>
      <c r="O68" s="196">
        <v>0</v>
      </c>
      <c r="P68" s="196">
        <v>40.450000000000003</v>
      </c>
      <c r="Q68" s="196">
        <v>6.44</v>
      </c>
      <c r="R68" s="196">
        <v>12.52</v>
      </c>
      <c r="S68" s="196">
        <v>7.79</v>
      </c>
      <c r="T68" s="196">
        <v>0</v>
      </c>
      <c r="U68" s="196">
        <v>24.72</v>
      </c>
      <c r="V68" s="196">
        <v>6.12</v>
      </c>
      <c r="W68" s="196">
        <v>10.27</v>
      </c>
      <c r="X68" s="196">
        <v>43.29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40</v>
      </c>
      <c r="AN68" s="196">
        <v>0</v>
      </c>
      <c r="AO68">
        <v>0</v>
      </c>
      <c r="AP68" s="196">
        <v>72.150000000000006</v>
      </c>
      <c r="AQ68" s="196">
        <v>26.62</v>
      </c>
      <c r="AR68" s="196">
        <v>22.03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8.9499999999999993</v>
      </c>
      <c r="L69" s="196">
        <v>371.01</v>
      </c>
      <c r="M69" s="196">
        <v>27.16</v>
      </c>
      <c r="N69" s="196">
        <v>34.86</v>
      </c>
      <c r="O69" s="196">
        <v>0</v>
      </c>
      <c r="P69" s="196">
        <v>40.450000000000003</v>
      </c>
      <c r="Q69" s="196">
        <v>6.44</v>
      </c>
      <c r="R69" s="196">
        <v>12.52</v>
      </c>
      <c r="S69" s="196">
        <v>7.79</v>
      </c>
      <c r="T69" s="196">
        <v>0</v>
      </c>
      <c r="U69" s="196">
        <v>24.72</v>
      </c>
      <c r="V69" s="196">
        <v>6.12</v>
      </c>
      <c r="W69" s="196">
        <v>10.27</v>
      </c>
      <c r="X69" s="196">
        <v>43.29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57.1</v>
      </c>
      <c r="AN69" s="196">
        <v>0</v>
      </c>
      <c r="AO69">
        <v>0</v>
      </c>
      <c r="AP69" s="196">
        <v>72.150000000000006</v>
      </c>
      <c r="AQ69" s="196">
        <v>26.62</v>
      </c>
      <c r="AR69" s="196">
        <v>20.3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371.01</v>
      </c>
      <c r="M70" s="196">
        <v>27.16</v>
      </c>
      <c r="N70" s="196">
        <v>34.86</v>
      </c>
      <c r="O70" s="196">
        <v>0</v>
      </c>
      <c r="P70" s="196">
        <v>40.450000000000003</v>
      </c>
      <c r="Q70" s="196">
        <v>6.44</v>
      </c>
      <c r="R70" s="196">
        <v>12.52</v>
      </c>
      <c r="S70" s="196">
        <v>7.79</v>
      </c>
      <c r="T70" s="196">
        <v>0</v>
      </c>
      <c r="U70" s="196">
        <v>24.72</v>
      </c>
      <c r="V70" s="196">
        <v>6.12</v>
      </c>
      <c r="W70" s="196">
        <v>10.27</v>
      </c>
      <c r="X70" s="196">
        <v>43.29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57.1</v>
      </c>
      <c r="AN70" s="196">
        <v>0</v>
      </c>
      <c r="AO70">
        <v>0</v>
      </c>
      <c r="AP70" s="196">
        <v>72.150000000000006</v>
      </c>
      <c r="AQ70" s="196">
        <v>26.62</v>
      </c>
      <c r="AR70" s="196">
        <v>16.71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371.01</v>
      </c>
      <c r="M71" s="196">
        <v>27.16</v>
      </c>
      <c r="N71" s="196">
        <v>34.86</v>
      </c>
      <c r="O71" s="196">
        <v>0</v>
      </c>
      <c r="P71" s="196">
        <v>40.450000000000003</v>
      </c>
      <c r="Q71" s="196">
        <v>6.44</v>
      </c>
      <c r="R71" s="196">
        <v>12.52</v>
      </c>
      <c r="S71" s="196">
        <v>7.79</v>
      </c>
      <c r="T71" s="196">
        <v>0</v>
      </c>
      <c r="U71" s="196">
        <v>24.72</v>
      </c>
      <c r="V71" s="196">
        <v>6.12</v>
      </c>
      <c r="W71" s="196">
        <v>10.27</v>
      </c>
      <c r="X71" s="196">
        <v>43.29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57.1</v>
      </c>
      <c r="AN71" s="196">
        <v>0</v>
      </c>
      <c r="AO71">
        <v>0</v>
      </c>
      <c r="AP71" s="196">
        <v>72.150000000000006</v>
      </c>
      <c r="AQ71" s="196">
        <v>26.62</v>
      </c>
      <c r="AR71" s="196">
        <v>8.43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371.01</v>
      </c>
      <c r="M72" s="196">
        <v>27.16</v>
      </c>
      <c r="N72" s="196">
        <v>34.86</v>
      </c>
      <c r="O72" s="196">
        <v>0</v>
      </c>
      <c r="P72" s="196">
        <v>40.450000000000003</v>
      </c>
      <c r="Q72" s="196">
        <v>6.44</v>
      </c>
      <c r="R72" s="196">
        <v>12.52</v>
      </c>
      <c r="S72" s="196">
        <v>7.79</v>
      </c>
      <c r="T72" s="196">
        <v>0</v>
      </c>
      <c r="U72" s="196">
        <v>24.72</v>
      </c>
      <c r="V72" s="196">
        <v>6.12</v>
      </c>
      <c r="W72" s="196">
        <v>10.27</v>
      </c>
      <c r="X72" s="196">
        <v>43.29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57.1</v>
      </c>
      <c r="AN72" s="196">
        <v>0</v>
      </c>
      <c r="AO72">
        <v>0</v>
      </c>
      <c r="AP72" s="196">
        <v>72.150000000000006</v>
      </c>
      <c r="AQ72" s="196">
        <v>26.62</v>
      </c>
      <c r="AR72" s="196">
        <v>2.79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371.01</v>
      </c>
      <c r="M73" s="196">
        <v>27.16</v>
      </c>
      <c r="N73" s="196">
        <v>34.86</v>
      </c>
      <c r="O73" s="196">
        <v>0</v>
      </c>
      <c r="P73" s="196">
        <v>40.450000000000003</v>
      </c>
      <c r="Q73" s="196">
        <v>6.44</v>
      </c>
      <c r="R73" s="196">
        <v>12.52</v>
      </c>
      <c r="S73" s="196">
        <v>7.79</v>
      </c>
      <c r="T73" s="196">
        <v>0</v>
      </c>
      <c r="U73" s="196">
        <v>24.72</v>
      </c>
      <c r="V73" s="196">
        <v>6.12</v>
      </c>
      <c r="W73" s="196">
        <v>10.27</v>
      </c>
      <c r="X73" s="196">
        <v>43.29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57.1</v>
      </c>
      <c r="AN73" s="196">
        <v>0</v>
      </c>
      <c r="AO73">
        <v>0</v>
      </c>
      <c r="AP73" s="196">
        <v>72.150000000000006</v>
      </c>
      <c r="AQ73" s="196">
        <v>26.62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371.01</v>
      </c>
      <c r="M74" s="196">
        <v>27.16</v>
      </c>
      <c r="N74" s="196">
        <v>34.86</v>
      </c>
      <c r="O74" s="196">
        <v>0</v>
      </c>
      <c r="P74" s="196">
        <v>40.450000000000003</v>
      </c>
      <c r="Q74" s="196">
        <v>6.44</v>
      </c>
      <c r="R74" s="196">
        <v>12.52</v>
      </c>
      <c r="S74" s="196">
        <v>7.79</v>
      </c>
      <c r="T74" s="196">
        <v>0</v>
      </c>
      <c r="U74" s="196">
        <v>24.72</v>
      </c>
      <c r="V74" s="196">
        <v>6.12</v>
      </c>
      <c r="W74" s="196">
        <v>10.27</v>
      </c>
      <c r="X74" s="196">
        <v>43.29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57.1</v>
      </c>
      <c r="AN74" s="196">
        <v>0</v>
      </c>
      <c r="AO74">
        <v>0</v>
      </c>
      <c r="AP74" s="196">
        <v>72.150000000000006</v>
      </c>
      <c r="AQ74" s="196">
        <v>26.62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371.01</v>
      </c>
      <c r="M75" s="196">
        <v>27.16</v>
      </c>
      <c r="N75" s="196">
        <v>34.86</v>
      </c>
      <c r="O75" s="196">
        <v>0</v>
      </c>
      <c r="P75" s="196">
        <v>40.450000000000003</v>
      </c>
      <c r="Q75" s="196">
        <v>6.44</v>
      </c>
      <c r="R75" s="196">
        <v>12.52</v>
      </c>
      <c r="S75" s="196">
        <v>7.79</v>
      </c>
      <c r="T75" s="196">
        <v>0</v>
      </c>
      <c r="U75" s="196">
        <v>24.72</v>
      </c>
      <c r="V75" s="196">
        <v>6.12</v>
      </c>
      <c r="W75" s="196">
        <v>10.27</v>
      </c>
      <c r="X75" s="196">
        <v>43.29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57.1</v>
      </c>
      <c r="AN75" s="196">
        <v>0</v>
      </c>
      <c r="AO75">
        <v>0</v>
      </c>
      <c r="AP75" s="196">
        <v>72.150000000000006</v>
      </c>
      <c r="AQ75" s="196">
        <v>26.62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371.01</v>
      </c>
      <c r="M76" s="196">
        <v>27.16</v>
      </c>
      <c r="N76" s="196">
        <v>34.86</v>
      </c>
      <c r="O76" s="196">
        <v>0</v>
      </c>
      <c r="P76" s="196">
        <v>40.450000000000003</v>
      </c>
      <c r="Q76" s="196">
        <v>6.44</v>
      </c>
      <c r="R76" s="196">
        <v>12.52</v>
      </c>
      <c r="S76" s="196">
        <v>7.79</v>
      </c>
      <c r="T76" s="196">
        <v>0</v>
      </c>
      <c r="U76" s="196">
        <v>24.72</v>
      </c>
      <c r="V76" s="196">
        <v>6.12</v>
      </c>
      <c r="W76" s="196">
        <v>10.27</v>
      </c>
      <c r="X76" s="196">
        <v>43.29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57.1</v>
      </c>
      <c r="AN76" s="196">
        <v>0</v>
      </c>
      <c r="AO76">
        <v>0</v>
      </c>
      <c r="AP76" s="196">
        <v>72.150000000000006</v>
      </c>
      <c r="AQ76" s="196">
        <v>26.62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371.01</v>
      </c>
      <c r="M77" s="196">
        <v>27.16</v>
      </c>
      <c r="N77" s="196">
        <v>34.86</v>
      </c>
      <c r="O77" s="196">
        <v>0</v>
      </c>
      <c r="P77" s="196">
        <v>40.450000000000003</v>
      </c>
      <c r="Q77" s="196">
        <v>6.44</v>
      </c>
      <c r="R77" s="196">
        <v>12.52</v>
      </c>
      <c r="S77" s="196">
        <v>7.79</v>
      </c>
      <c r="T77" s="196">
        <v>0</v>
      </c>
      <c r="U77" s="196">
        <v>24.72</v>
      </c>
      <c r="V77" s="196">
        <v>6.12</v>
      </c>
      <c r="W77" s="196">
        <v>10.27</v>
      </c>
      <c r="X77" s="196">
        <v>43.29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57.1</v>
      </c>
      <c r="AN77" s="196">
        <v>0</v>
      </c>
      <c r="AO77">
        <v>0</v>
      </c>
      <c r="AP77" s="196">
        <v>72.150000000000006</v>
      </c>
      <c r="AQ77" s="196">
        <v>26.62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371.01</v>
      </c>
      <c r="M78" s="196">
        <v>27.16</v>
      </c>
      <c r="N78" s="196">
        <v>34.86</v>
      </c>
      <c r="O78" s="196">
        <v>0</v>
      </c>
      <c r="P78" s="196">
        <v>40.450000000000003</v>
      </c>
      <c r="Q78" s="196">
        <v>6.44</v>
      </c>
      <c r="R78" s="196">
        <v>12.52</v>
      </c>
      <c r="S78" s="196">
        <v>7.79</v>
      </c>
      <c r="T78" s="196">
        <v>0</v>
      </c>
      <c r="U78" s="196">
        <v>24.72</v>
      </c>
      <c r="V78" s="196">
        <v>6.12</v>
      </c>
      <c r="W78" s="196">
        <v>10.27</v>
      </c>
      <c r="X78" s="196">
        <v>43.29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57.1</v>
      </c>
      <c r="AN78" s="196">
        <v>0</v>
      </c>
      <c r="AO78">
        <v>0</v>
      </c>
      <c r="AP78" s="196">
        <v>72.150000000000006</v>
      </c>
      <c r="AQ78" s="196">
        <v>26.62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371.01</v>
      </c>
      <c r="M79" s="196">
        <v>27.16</v>
      </c>
      <c r="N79" s="196">
        <v>34.86</v>
      </c>
      <c r="O79" s="196">
        <v>0</v>
      </c>
      <c r="P79" s="196">
        <v>40.450000000000003</v>
      </c>
      <c r="Q79" s="196">
        <v>6.44</v>
      </c>
      <c r="R79" s="196">
        <v>12.52</v>
      </c>
      <c r="S79" s="196">
        <v>7.79</v>
      </c>
      <c r="T79" s="196">
        <v>0</v>
      </c>
      <c r="U79" s="196">
        <v>24.72</v>
      </c>
      <c r="V79" s="196">
        <v>6.12</v>
      </c>
      <c r="W79" s="196">
        <v>10.27</v>
      </c>
      <c r="X79" s="196">
        <v>43.29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40.79</v>
      </c>
      <c r="AN79" s="196">
        <v>0</v>
      </c>
      <c r="AO79">
        <v>0</v>
      </c>
      <c r="AP79" s="196">
        <v>72.150000000000006</v>
      </c>
      <c r="AQ79" s="196">
        <v>26.62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371.01</v>
      </c>
      <c r="M80" s="196">
        <v>27.16</v>
      </c>
      <c r="N80" s="196">
        <v>34.86</v>
      </c>
      <c r="O80" s="196">
        <v>0</v>
      </c>
      <c r="P80" s="196">
        <v>40.450000000000003</v>
      </c>
      <c r="Q80" s="196">
        <v>6.44</v>
      </c>
      <c r="R80" s="196">
        <v>12.52</v>
      </c>
      <c r="S80" s="196">
        <v>7.79</v>
      </c>
      <c r="T80" s="196">
        <v>0</v>
      </c>
      <c r="U80" s="196">
        <v>24.72</v>
      </c>
      <c r="V80" s="196">
        <v>6.12</v>
      </c>
      <c r="W80" s="196">
        <v>10.27</v>
      </c>
      <c r="X80" s="196">
        <v>43.29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40.79</v>
      </c>
      <c r="AN80" s="196">
        <v>0</v>
      </c>
      <c r="AO80">
        <v>0</v>
      </c>
      <c r="AP80" s="196">
        <v>72.150000000000006</v>
      </c>
      <c r="AQ80" s="196">
        <v>26.62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371.01</v>
      </c>
      <c r="M81" s="196">
        <v>27.16</v>
      </c>
      <c r="N81" s="196">
        <v>34.86</v>
      </c>
      <c r="O81" s="196">
        <v>0</v>
      </c>
      <c r="P81" s="196">
        <v>40.450000000000003</v>
      </c>
      <c r="Q81" s="196">
        <v>6.44</v>
      </c>
      <c r="R81" s="196">
        <v>12.52</v>
      </c>
      <c r="S81" s="196">
        <v>7.79</v>
      </c>
      <c r="T81" s="196">
        <v>0</v>
      </c>
      <c r="U81" s="196">
        <v>24.72</v>
      </c>
      <c r="V81" s="196">
        <v>6.12</v>
      </c>
      <c r="W81" s="196">
        <v>10.27</v>
      </c>
      <c r="X81" s="196">
        <v>43.29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40.79</v>
      </c>
      <c r="AN81" s="196">
        <v>0</v>
      </c>
      <c r="AO81">
        <v>0</v>
      </c>
      <c r="AP81" s="196">
        <v>72.150000000000006</v>
      </c>
      <c r="AQ81" s="196">
        <v>26.62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8.9499999999999993</v>
      </c>
      <c r="L82" s="196">
        <v>371.01</v>
      </c>
      <c r="M82" s="196">
        <v>27.16</v>
      </c>
      <c r="N82" s="196">
        <v>34.86</v>
      </c>
      <c r="O82" s="196">
        <v>0</v>
      </c>
      <c r="P82" s="196">
        <v>40.450000000000003</v>
      </c>
      <c r="Q82" s="196">
        <v>6.44</v>
      </c>
      <c r="R82" s="196">
        <v>12.52</v>
      </c>
      <c r="S82" s="196">
        <v>7.79</v>
      </c>
      <c r="T82" s="196">
        <v>0</v>
      </c>
      <c r="U82" s="196">
        <v>24.72</v>
      </c>
      <c r="V82" s="196">
        <v>6.12</v>
      </c>
      <c r="W82" s="196">
        <v>10.27</v>
      </c>
      <c r="X82" s="196">
        <v>43.29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40.79</v>
      </c>
      <c r="AN82" s="196">
        <v>0</v>
      </c>
      <c r="AO82">
        <v>0</v>
      </c>
      <c r="AP82" s="196">
        <v>72.150000000000006</v>
      </c>
      <c r="AQ82" s="196">
        <v>26.62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8.9499999999999993</v>
      </c>
      <c r="L83" s="196">
        <v>371.01</v>
      </c>
      <c r="M83" s="196">
        <v>27.16</v>
      </c>
      <c r="N83" s="196">
        <v>34.86</v>
      </c>
      <c r="O83" s="196">
        <v>0</v>
      </c>
      <c r="P83" s="196">
        <v>40.450000000000003</v>
      </c>
      <c r="Q83" s="196">
        <v>6.44</v>
      </c>
      <c r="R83" s="196">
        <v>12.52</v>
      </c>
      <c r="S83" s="196">
        <v>7.79</v>
      </c>
      <c r="T83" s="196">
        <v>0</v>
      </c>
      <c r="U83" s="196">
        <v>24.72</v>
      </c>
      <c r="V83" s="196">
        <v>6.12</v>
      </c>
      <c r="W83" s="196">
        <v>10.27</v>
      </c>
      <c r="X83" s="196">
        <v>43.29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40.79</v>
      </c>
      <c r="AN83" s="196">
        <v>0</v>
      </c>
      <c r="AO83">
        <v>0</v>
      </c>
      <c r="AP83" s="196">
        <v>72.150000000000006</v>
      </c>
      <c r="AQ83" s="196">
        <v>26.62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8.9499999999999993</v>
      </c>
      <c r="L84" s="196">
        <v>371.01</v>
      </c>
      <c r="M84" s="196">
        <v>27.16</v>
      </c>
      <c r="N84" s="196">
        <v>34.86</v>
      </c>
      <c r="O84" s="196">
        <v>0</v>
      </c>
      <c r="P84" s="196">
        <v>40.450000000000003</v>
      </c>
      <c r="Q84" s="196">
        <v>6.44</v>
      </c>
      <c r="R84" s="196">
        <v>12.52</v>
      </c>
      <c r="S84" s="196">
        <v>7.79</v>
      </c>
      <c r="T84" s="196">
        <v>0</v>
      </c>
      <c r="U84" s="196">
        <v>24.72</v>
      </c>
      <c r="V84" s="196">
        <v>6.12</v>
      </c>
      <c r="W84" s="196">
        <v>10.27</v>
      </c>
      <c r="X84" s="196">
        <v>43.29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40.79</v>
      </c>
      <c r="AN84" s="196">
        <v>0</v>
      </c>
      <c r="AO84">
        <v>0</v>
      </c>
      <c r="AP84" s="196">
        <v>72.150000000000006</v>
      </c>
      <c r="AQ84" s="196">
        <v>26.62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8.9499999999999993</v>
      </c>
      <c r="L85" s="196">
        <v>371.01</v>
      </c>
      <c r="M85" s="196">
        <v>27.16</v>
      </c>
      <c r="N85" s="196">
        <v>34.86</v>
      </c>
      <c r="O85" s="196">
        <v>0</v>
      </c>
      <c r="P85" s="196">
        <v>40.450000000000003</v>
      </c>
      <c r="Q85" s="196">
        <v>6.44</v>
      </c>
      <c r="R85" s="196">
        <v>12.52</v>
      </c>
      <c r="S85" s="196">
        <v>7.79</v>
      </c>
      <c r="T85" s="196">
        <v>0</v>
      </c>
      <c r="U85" s="196">
        <v>24.72</v>
      </c>
      <c r="V85" s="196">
        <v>6.12</v>
      </c>
      <c r="W85" s="196">
        <v>10.27</v>
      </c>
      <c r="X85" s="196">
        <v>43.29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40.79</v>
      </c>
      <c r="AN85" s="196">
        <v>0</v>
      </c>
      <c r="AO85">
        <v>0</v>
      </c>
      <c r="AP85" s="196">
        <v>72.150000000000006</v>
      </c>
      <c r="AQ85" s="196">
        <v>26.62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8.9499999999999993</v>
      </c>
      <c r="L86" s="196">
        <v>371.01</v>
      </c>
      <c r="M86" s="196">
        <v>27.16</v>
      </c>
      <c r="N86" s="196">
        <v>34.86</v>
      </c>
      <c r="O86" s="196">
        <v>0</v>
      </c>
      <c r="P86" s="196">
        <v>40.450000000000003</v>
      </c>
      <c r="Q86" s="196">
        <v>6.44</v>
      </c>
      <c r="R86" s="196">
        <v>12.52</v>
      </c>
      <c r="S86" s="196">
        <v>7.79</v>
      </c>
      <c r="T86" s="196">
        <v>0</v>
      </c>
      <c r="U86" s="196">
        <v>24.72</v>
      </c>
      <c r="V86" s="196">
        <v>6.12</v>
      </c>
      <c r="W86" s="196">
        <v>10.27</v>
      </c>
      <c r="X86" s="196">
        <v>43.29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40.79</v>
      </c>
      <c r="AN86" s="196">
        <v>0</v>
      </c>
      <c r="AO86">
        <v>0</v>
      </c>
      <c r="AP86" s="196">
        <v>72.150000000000006</v>
      </c>
      <c r="AQ86" s="196">
        <v>26.62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8.9499999999999993</v>
      </c>
      <c r="L87" s="196">
        <v>371.01</v>
      </c>
      <c r="M87" s="196">
        <v>27.16</v>
      </c>
      <c r="N87" s="196">
        <v>34.86</v>
      </c>
      <c r="O87" s="196">
        <v>0</v>
      </c>
      <c r="P87" s="196">
        <v>40.450000000000003</v>
      </c>
      <c r="Q87" s="196">
        <v>6.44</v>
      </c>
      <c r="R87" s="196">
        <v>12.52</v>
      </c>
      <c r="S87" s="196">
        <v>7.79</v>
      </c>
      <c r="T87" s="196">
        <v>0</v>
      </c>
      <c r="U87" s="196">
        <v>24.72</v>
      </c>
      <c r="V87" s="196">
        <v>6.12</v>
      </c>
      <c r="W87" s="196">
        <v>10.27</v>
      </c>
      <c r="X87" s="196">
        <v>43.29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40.79</v>
      </c>
      <c r="AN87" s="196">
        <v>0</v>
      </c>
      <c r="AO87">
        <v>0</v>
      </c>
      <c r="AP87" s="196">
        <v>72.150000000000006</v>
      </c>
      <c r="AQ87" s="196">
        <v>26.62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8.9499999999999993</v>
      </c>
      <c r="L88" s="196">
        <v>371.01</v>
      </c>
      <c r="M88" s="196">
        <v>27.16</v>
      </c>
      <c r="N88" s="196">
        <v>34.86</v>
      </c>
      <c r="O88" s="196">
        <v>0</v>
      </c>
      <c r="P88" s="196">
        <v>40.450000000000003</v>
      </c>
      <c r="Q88" s="196">
        <v>6.44</v>
      </c>
      <c r="R88" s="196">
        <v>12.52</v>
      </c>
      <c r="S88" s="196">
        <v>7.79</v>
      </c>
      <c r="T88" s="196">
        <v>0</v>
      </c>
      <c r="U88" s="196">
        <v>24.72</v>
      </c>
      <c r="V88" s="196">
        <v>6.12</v>
      </c>
      <c r="W88" s="196">
        <v>10.27</v>
      </c>
      <c r="X88" s="196">
        <v>43.29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40.79</v>
      </c>
      <c r="AN88" s="196">
        <v>0</v>
      </c>
      <c r="AO88">
        <v>0</v>
      </c>
      <c r="AP88" s="196">
        <v>72.150000000000006</v>
      </c>
      <c r="AQ88" s="196">
        <v>26.62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8.9499999999999993</v>
      </c>
      <c r="L89" s="196">
        <v>371.01</v>
      </c>
      <c r="M89" s="196">
        <v>27.16</v>
      </c>
      <c r="N89" s="196">
        <v>34.86</v>
      </c>
      <c r="O89" s="196">
        <v>0</v>
      </c>
      <c r="P89" s="196">
        <v>40.450000000000003</v>
      </c>
      <c r="Q89" s="196">
        <v>6.44</v>
      </c>
      <c r="R89" s="196">
        <v>12.52</v>
      </c>
      <c r="S89" s="196">
        <v>7.79</v>
      </c>
      <c r="T89" s="196">
        <v>0</v>
      </c>
      <c r="U89" s="196">
        <v>24.72</v>
      </c>
      <c r="V89" s="196">
        <v>6.12</v>
      </c>
      <c r="W89" s="196">
        <v>10.27</v>
      </c>
      <c r="X89" s="196">
        <v>43.29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40.79</v>
      </c>
      <c r="AN89" s="196">
        <v>0</v>
      </c>
      <c r="AO89">
        <v>0</v>
      </c>
      <c r="AP89" s="196">
        <v>72.150000000000006</v>
      </c>
      <c r="AQ89" s="196">
        <v>26.62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5.77</v>
      </c>
      <c r="L90" s="196">
        <v>297.72000000000003</v>
      </c>
      <c r="M90" s="196">
        <v>27.16</v>
      </c>
      <c r="N90" s="196">
        <v>34.86</v>
      </c>
      <c r="O90" s="196">
        <v>0</v>
      </c>
      <c r="P90" s="196">
        <v>40.450000000000003</v>
      </c>
      <c r="Q90" s="196">
        <v>6.44</v>
      </c>
      <c r="R90" s="196">
        <v>12.52</v>
      </c>
      <c r="S90" s="196">
        <v>7.79</v>
      </c>
      <c r="T90" s="196">
        <v>0</v>
      </c>
      <c r="U90" s="196">
        <v>24.72</v>
      </c>
      <c r="V90" s="196">
        <v>6.12</v>
      </c>
      <c r="W90" s="196">
        <v>10.27</v>
      </c>
      <c r="X90" s="196">
        <v>43.29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69.61</v>
      </c>
      <c r="AJ90" s="196">
        <v>0</v>
      </c>
      <c r="AK90" s="196">
        <v>0</v>
      </c>
      <c r="AL90" s="196">
        <v>0</v>
      </c>
      <c r="AM90" s="196">
        <v>40.79</v>
      </c>
      <c r="AN90" s="196">
        <v>0</v>
      </c>
      <c r="AO90">
        <v>0</v>
      </c>
      <c r="AP90" s="196">
        <v>72.150000000000006</v>
      </c>
      <c r="AQ90" s="196">
        <v>26.62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5.77</v>
      </c>
      <c r="L91" s="196">
        <v>251.68</v>
      </c>
      <c r="M91" s="196">
        <v>27.16</v>
      </c>
      <c r="N91" s="196">
        <v>34.86</v>
      </c>
      <c r="O91" s="196">
        <v>0</v>
      </c>
      <c r="P91" s="196">
        <v>40.450000000000003</v>
      </c>
      <c r="Q91" s="196">
        <v>6.44</v>
      </c>
      <c r="R91" s="196">
        <v>12.52</v>
      </c>
      <c r="S91" s="196">
        <v>7.79</v>
      </c>
      <c r="T91" s="196">
        <v>0</v>
      </c>
      <c r="U91" s="196">
        <v>24.72</v>
      </c>
      <c r="V91" s="196">
        <v>6.12</v>
      </c>
      <c r="W91" s="196">
        <v>10.27</v>
      </c>
      <c r="X91" s="196">
        <v>43.29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56.2</v>
      </c>
      <c r="AJ91" s="196">
        <v>0</v>
      </c>
      <c r="AK91" s="196">
        <v>0</v>
      </c>
      <c r="AL91" s="196">
        <v>0</v>
      </c>
      <c r="AM91" s="196">
        <v>40.79</v>
      </c>
      <c r="AN91" s="196">
        <v>0</v>
      </c>
      <c r="AO91">
        <v>0</v>
      </c>
      <c r="AP91" s="196">
        <v>72.150000000000006</v>
      </c>
      <c r="AQ91" s="196">
        <v>26.62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5.77</v>
      </c>
      <c r="L92" s="196">
        <v>203.95</v>
      </c>
      <c r="M92" s="196">
        <v>27.16</v>
      </c>
      <c r="N92" s="196">
        <v>34.86</v>
      </c>
      <c r="O92" s="196">
        <v>0</v>
      </c>
      <c r="P92" s="196">
        <v>40.450000000000003</v>
      </c>
      <c r="Q92" s="196">
        <v>6.44</v>
      </c>
      <c r="R92" s="196">
        <v>12.52</v>
      </c>
      <c r="S92" s="196">
        <v>7.79</v>
      </c>
      <c r="T92" s="196">
        <v>0</v>
      </c>
      <c r="U92" s="196">
        <v>24.72</v>
      </c>
      <c r="V92" s="196">
        <v>6.16</v>
      </c>
      <c r="W92" s="196">
        <v>10.27</v>
      </c>
      <c r="X92" s="196">
        <v>43.29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56.2</v>
      </c>
      <c r="AJ92" s="196">
        <v>0</v>
      </c>
      <c r="AK92" s="196">
        <v>0</v>
      </c>
      <c r="AL92" s="196">
        <v>0</v>
      </c>
      <c r="AM92" s="196">
        <v>40.79</v>
      </c>
      <c r="AN92" s="196">
        <v>0</v>
      </c>
      <c r="AO92">
        <v>0</v>
      </c>
      <c r="AP92" s="196">
        <v>72.150000000000006</v>
      </c>
      <c r="AQ92" s="196">
        <v>26.62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5.77</v>
      </c>
      <c r="L93" s="196">
        <v>203.95</v>
      </c>
      <c r="M93" s="196">
        <v>27.16</v>
      </c>
      <c r="N93" s="196">
        <v>34.86</v>
      </c>
      <c r="O93" s="196">
        <v>0</v>
      </c>
      <c r="P93" s="196">
        <v>40.450000000000003</v>
      </c>
      <c r="Q93" s="196">
        <v>3.85</v>
      </c>
      <c r="R93" s="196">
        <v>12.52</v>
      </c>
      <c r="S93" s="196">
        <v>4.8099999999999996</v>
      </c>
      <c r="T93" s="196">
        <v>0</v>
      </c>
      <c r="U93" s="196">
        <v>24.72</v>
      </c>
      <c r="V93" s="196">
        <v>6.16</v>
      </c>
      <c r="W93" s="196">
        <v>10.27</v>
      </c>
      <c r="X93" s="196">
        <v>43.29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58.25</v>
      </c>
      <c r="AJ93" s="196">
        <v>0</v>
      </c>
      <c r="AK93" s="196">
        <v>0</v>
      </c>
      <c r="AL93" s="196">
        <v>0</v>
      </c>
      <c r="AM93" s="196">
        <v>40.79</v>
      </c>
      <c r="AN93" s="196">
        <v>0</v>
      </c>
      <c r="AO93">
        <v>0</v>
      </c>
      <c r="AP93" s="196">
        <v>72.150000000000006</v>
      </c>
      <c r="AQ93" s="196">
        <v>26.62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5.77</v>
      </c>
      <c r="L94" s="196">
        <v>203.95</v>
      </c>
      <c r="M94" s="196">
        <v>27.16</v>
      </c>
      <c r="N94" s="196">
        <v>34.86</v>
      </c>
      <c r="O94" s="196">
        <v>0</v>
      </c>
      <c r="P94" s="196">
        <v>40.450000000000003</v>
      </c>
      <c r="Q94" s="196">
        <v>3.85</v>
      </c>
      <c r="R94" s="196">
        <v>12.52</v>
      </c>
      <c r="S94" s="196">
        <v>4.8099999999999996</v>
      </c>
      <c r="T94" s="196">
        <v>0</v>
      </c>
      <c r="U94" s="196">
        <v>24.72</v>
      </c>
      <c r="V94" s="196">
        <v>6.16</v>
      </c>
      <c r="W94" s="196">
        <v>10.27</v>
      </c>
      <c r="X94" s="196">
        <v>43.29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58.25</v>
      </c>
      <c r="AJ94" s="196">
        <v>0</v>
      </c>
      <c r="AK94" s="196">
        <v>0</v>
      </c>
      <c r="AL94" s="196">
        <v>0</v>
      </c>
      <c r="AM94" s="196">
        <v>40.79</v>
      </c>
      <c r="AN94" s="196">
        <v>0</v>
      </c>
      <c r="AO94">
        <v>0</v>
      </c>
      <c r="AP94" s="196">
        <v>72.150000000000006</v>
      </c>
      <c r="AQ94" s="196">
        <v>26.62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5.77</v>
      </c>
      <c r="L95" s="196">
        <v>203.95</v>
      </c>
      <c r="M95" s="196">
        <v>27.16</v>
      </c>
      <c r="N95" s="196">
        <v>34.86</v>
      </c>
      <c r="O95" s="196">
        <v>0</v>
      </c>
      <c r="P95" s="196">
        <v>40.450000000000003</v>
      </c>
      <c r="Q95" s="196">
        <v>3.85</v>
      </c>
      <c r="R95" s="196">
        <v>12.52</v>
      </c>
      <c r="S95" s="196">
        <v>4.8099999999999996</v>
      </c>
      <c r="T95" s="196">
        <v>0</v>
      </c>
      <c r="U95" s="196">
        <v>24.72</v>
      </c>
      <c r="V95" s="196">
        <v>6.16</v>
      </c>
      <c r="W95" s="196">
        <v>10.27</v>
      </c>
      <c r="X95" s="196">
        <v>43.29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58.25</v>
      </c>
      <c r="AJ95" s="196">
        <v>0</v>
      </c>
      <c r="AK95" s="196">
        <v>0</v>
      </c>
      <c r="AL95" s="196">
        <v>0</v>
      </c>
      <c r="AM95" s="196">
        <v>40.79</v>
      </c>
      <c r="AN95" s="196">
        <v>0</v>
      </c>
      <c r="AO95">
        <v>0</v>
      </c>
      <c r="AP95" s="196">
        <v>72.150000000000006</v>
      </c>
      <c r="AQ95" s="196">
        <v>26.62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5.77</v>
      </c>
      <c r="L96" s="196">
        <v>203.95</v>
      </c>
      <c r="M96" s="196">
        <v>27.16</v>
      </c>
      <c r="N96" s="196">
        <v>34.86</v>
      </c>
      <c r="O96" s="196">
        <v>0</v>
      </c>
      <c r="P96" s="196">
        <v>40.450000000000003</v>
      </c>
      <c r="Q96" s="196">
        <v>3.85</v>
      </c>
      <c r="R96" s="196">
        <v>7.7</v>
      </c>
      <c r="S96" s="196">
        <v>4.8099999999999996</v>
      </c>
      <c r="T96" s="196">
        <v>0</v>
      </c>
      <c r="U96" s="196">
        <v>24.72</v>
      </c>
      <c r="V96" s="196">
        <v>3.87</v>
      </c>
      <c r="W96" s="196">
        <v>10.27</v>
      </c>
      <c r="X96" s="196">
        <v>43.29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58.25</v>
      </c>
      <c r="AJ96" s="196">
        <v>0</v>
      </c>
      <c r="AK96" s="196">
        <v>0</v>
      </c>
      <c r="AL96" s="196">
        <v>0</v>
      </c>
      <c r="AM96" s="196">
        <v>40.79</v>
      </c>
      <c r="AN96" s="196">
        <v>0</v>
      </c>
      <c r="AO96">
        <v>0</v>
      </c>
      <c r="AP96" s="196">
        <v>72.150000000000006</v>
      </c>
      <c r="AQ96" s="196">
        <v>7.7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5.82</v>
      </c>
      <c r="L97" s="196">
        <v>203.95</v>
      </c>
      <c r="M97" s="196">
        <v>27.16</v>
      </c>
      <c r="N97" s="196">
        <v>34.86</v>
      </c>
      <c r="O97" s="196">
        <v>0</v>
      </c>
      <c r="P97" s="196">
        <v>40.450000000000003</v>
      </c>
      <c r="Q97" s="196">
        <v>3.85</v>
      </c>
      <c r="R97" s="196">
        <v>7.7</v>
      </c>
      <c r="S97" s="196">
        <v>4.8099999999999996</v>
      </c>
      <c r="T97" s="196">
        <v>0</v>
      </c>
      <c r="U97" s="196">
        <v>24.72</v>
      </c>
      <c r="V97" s="196">
        <v>3.87</v>
      </c>
      <c r="W97" s="196">
        <v>10.27</v>
      </c>
      <c r="X97" s="196">
        <v>43.29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58.25</v>
      </c>
      <c r="AJ97" s="196">
        <v>0</v>
      </c>
      <c r="AK97" s="196">
        <v>0</v>
      </c>
      <c r="AL97" s="196">
        <v>0</v>
      </c>
      <c r="AM97" s="196">
        <v>40.79</v>
      </c>
      <c r="AN97" s="196">
        <v>0</v>
      </c>
      <c r="AO97">
        <v>0</v>
      </c>
      <c r="AP97" s="196">
        <v>72.150000000000006</v>
      </c>
      <c r="AQ97" s="196">
        <v>7.7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5.82</v>
      </c>
      <c r="L98" s="196">
        <v>203.95</v>
      </c>
      <c r="M98" s="196">
        <v>27.16</v>
      </c>
      <c r="N98" s="196">
        <v>34.86</v>
      </c>
      <c r="O98" s="196">
        <v>0</v>
      </c>
      <c r="P98" s="196">
        <v>40.450000000000003</v>
      </c>
      <c r="Q98" s="196">
        <v>3.85</v>
      </c>
      <c r="R98" s="196">
        <v>7.7</v>
      </c>
      <c r="S98" s="196">
        <v>4.8099999999999996</v>
      </c>
      <c r="T98" s="196">
        <v>0</v>
      </c>
      <c r="U98" s="196">
        <v>24.72</v>
      </c>
      <c r="V98" s="196">
        <v>3.87</v>
      </c>
      <c r="W98" s="196">
        <v>10.27</v>
      </c>
      <c r="X98" s="196">
        <v>43.29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58.25</v>
      </c>
      <c r="AJ98" s="196">
        <v>0</v>
      </c>
      <c r="AK98" s="196">
        <v>0</v>
      </c>
      <c r="AL98" s="196">
        <v>0</v>
      </c>
      <c r="AM98" s="196">
        <v>40.79</v>
      </c>
      <c r="AN98" s="196">
        <v>0</v>
      </c>
      <c r="AO98">
        <v>0</v>
      </c>
      <c r="AP98" s="196">
        <v>72.150000000000006</v>
      </c>
      <c r="AQ98" s="196">
        <v>7.7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0.17579500000000001</v>
      </c>
      <c r="L99">
        <f t="shared" si="0"/>
        <v>7.2777999999999956</v>
      </c>
      <c r="M99">
        <f t="shared" si="0"/>
        <v>0.65206499999999978</v>
      </c>
      <c r="N99">
        <f t="shared" si="0"/>
        <v>0.83664000000000061</v>
      </c>
      <c r="O99">
        <f t="shared" si="0"/>
        <v>0</v>
      </c>
      <c r="P99">
        <f t="shared" si="0"/>
        <v>0.97546749999999804</v>
      </c>
      <c r="Q99">
        <f t="shared" si="0"/>
        <v>0.1345075</v>
      </c>
      <c r="R99">
        <f t="shared" si="0"/>
        <v>0.26979499999999978</v>
      </c>
      <c r="S99">
        <f t="shared" si="0"/>
        <v>0.16371999999999992</v>
      </c>
      <c r="T99">
        <f t="shared" si="0"/>
        <v>0</v>
      </c>
      <c r="U99">
        <f t="shared" si="0"/>
        <v>0.5932799999999997</v>
      </c>
      <c r="V99">
        <f t="shared" si="0"/>
        <v>0.13340250000000009</v>
      </c>
      <c r="W99">
        <f t="shared" si="0"/>
        <v>0.22826499999999972</v>
      </c>
      <c r="X99">
        <f t="shared" si="0"/>
        <v>0.96010999999999935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1.6412149999999981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0.99183499999999936</v>
      </c>
      <c r="AN99">
        <f t="shared" si="0"/>
        <v>0</v>
      </c>
      <c r="AO99">
        <f t="shared" si="0"/>
        <v>0</v>
      </c>
      <c r="AP99">
        <f t="shared" si="0"/>
        <v>1.4932799999999986</v>
      </c>
      <c r="AQ99">
        <f t="shared" si="0"/>
        <v>0.52041999999999877</v>
      </c>
      <c r="AR99">
        <f t="shared" si="0"/>
        <v>0.22157000000000007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23.35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23.35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19.54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19.54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19.54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19.54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19.54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19.54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19.54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19.54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0.49725499999999995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155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0</v>
      </c>
      <c r="P3" s="196">
        <v>30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155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0</v>
      </c>
      <c r="P4" s="196">
        <v>30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155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155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155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155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155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155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155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155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155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155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155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155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155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155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155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155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155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155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155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155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155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155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155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155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155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155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155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155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150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155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150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155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150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155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150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155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150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155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150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155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150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155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150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155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150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155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150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155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150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155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150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155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150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155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150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155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150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155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150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155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150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155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155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155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155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155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155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155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155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155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155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155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155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155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176.71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155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176.71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155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176.71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155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176.71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155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176.71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155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176.71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155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150.71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155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150.71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155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167.81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155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167.81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155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210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155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210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155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210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155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210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155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210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155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210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155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210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155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210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155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150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155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150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155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150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155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150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155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150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155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150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155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155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155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155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155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155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155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155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155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155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155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155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155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155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3.6943249999999979</v>
      </c>
      <c r="P99" s="114">
        <f t="shared" si="0"/>
        <v>1.4999999999999999E-2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1.38</v>
      </c>
      <c r="E3" s="196">
        <v>0</v>
      </c>
      <c r="F3" s="196">
        <v>7.15</v>
      </c>
      <c r="G3" s="196">
        <v>24.13</v>
      </c>
      <c r="H3" s="196">
        <v>0</v>
      </c>
      <c r="I3" s="196">
        <v>0</v>
      </c>
      <c r="J3" s="196">
        <v>1.92</v>
      </c>
      <c r="K3" s="196">
        <v>237.54</v>
      </c>
      <c r="L3" s="196">
        <v>2.4300000000000002</v>
      </c>
      <c r="M3" s="196">
        <v>2.4300000000000002</v>
      </c>
      <c r="N3" s="196">
        <v>1.97</v>
      </c>
      <c r="O3" s="196">
        <v>1.39</v>
      </c>
      <c r="P3" s="196">
        <v>1.05</v>
      </c>
      <c r="Q3" s="196">
        <v>3.61</v>
      </c>
      <c r="R3" s="196">
        <v>9</v>
      </c>
      <c r="S3" s="196">
        <v>4.8600000000000003</v>
      </c>
      <c r="T3" s="196">
        <v>0</v>
      </c>
      <c r="U3" s="196">
        <v>2.36</v>
      </c>
      <c r="V3" s="196">
        <v>4.29</v>
      </c>
      <c r="W3" s="196">
        <v>0.57999999999999996</v>
      </c>
      <c r="X3" s="196">
        <v>2.46</v>
      </c>
      <c r="Y3" s="196">
        <v>0</v>
      </c>
      <c r="Z3" s="196">
        <v>48.15</v>
      </c>
      <c r="AA3" s="196">
        <v>19.510000000000002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-78.62</v>
      </c>
      <c r="AH3" s="196">
        <v>0</v>
      </c>
      <c r="AI3" s="196">
        <v>18.39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-18.329999999999998</v>
      </c>
      <c r="AQ3" s="196">
        <v>0</v>
      </c>
      <c r="AR3" s="196">
        <v>11.99</v>
      </c>
      <c r="AS3" s="196">
        <v>0</v>
      </c>
      <c r="AT3" s="196">
        <v>38.75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1.38</v>
      </c>
      <c r="E4" s="196">
        <v>0</v>
      </c>
      <c r="F4" s="196">
        <v>7.15</v>
      </c>
      <c r="G4" s="196">
        <v>24.13</v>
      </c>
      <c r="H4" s="196">
        <v>0</v>
      </c>
      <c r="I4" s="196">
        <v>0</v>
      </c>
      <c r="J4" s="196">
        <v>1.92</v>
      </c>
      <c r="K4" s="196">
        <v>237.54</v>
      </c>
      <c r="L4" s="196">
        <v>2.4300000000000002</v>
      </c>
      <c r="M4" s="196">
        <v>2.4300000000000002</v>
      </c>
      <c r="N4" s="196">
        <v>1.97</v>
      </c>
      <c r="O4" s="196">
        <v>1.39</v>
      </c>
      <c r="P4" s="196">
        <v>1.05</v>
      </c>
      <c r="Q4" s="196">
        <v>3.81</v>
      </c>
      <c r="R4" s="196">
        <v>9</v>
      </c>
      <c r="S4" s="196">
        <v>4.8600000000000003</v>
      </c>
      <c r="T4" s="196">
        <v>0</v>
      </c>
      <c r="U4" s="196">
        <v>2.36</v>
      </c>
      <c r="V4" s="196">
        <v>4.29</v>
      </c>
      <c r="W4" s="196">
        <v>0.57999999999999996</v>
      </c>
      <c r="X4" s="196">
        <v>2.46</v>
      </c>
      <c r="Y4" s="196">
        <v>0</v>
      </c>
      <c r="Z4" s="196">
        <v>60.08</v>
      </c>
      <c r="AA4" s="196">
        <v>19.510000000000002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-78.62</v>
      </c>
      <c r="AH4" s="196">
        <v>0</v>
      </c>
      <c r="AI4" s="196">
        <v>18.39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-18.329999999999998</v>
      </c>
      <c r="AQ4" s="196">
        <v>0</v>
      </c>
      <c r="AR4" s="196">
        <v>11.99</v>
      </c>
      <c r="AS4" s="196">
        <v>0</v>
      </c>
      <c r="AT4" s="196">
        <v>38.75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1.38</v>
      </c>
      <c r="E5" s="196">
        <v>0</v>
      </c>
      <c r="F5" s="196">
        <v>7.15</v>
      </c>
      <c r="G5" s="196">
        <v>24.13</v>
      </c>
      <c r="H5" s="196">
        <v>0</v>
      </c>
      <c r="I5" s="196">
        <v>0</v>
      </c>
      <c r="J5" s="196">
        <v>1.92</v>
      </c>
      <c r="K5" s="196">
        <v>237.54</v>
      </c>
      <c r="L5" s="196">
        <v>2.4300000000000002</v>
      </c>
      <c r="M5" s="196">
        <v>2.4300000000000002</v>
      </c>
      <c r="N5" s="196">
        <v>1.97</v>
      </c>
      <c r="O5" s="196">
        <v>1.39</v>
      </c>
      <c r="P5" s="196">
        <v>1.05</v>
      </c>
      <c r="Q5" s="196">
        <v>3.81</v>
      </c>
      <c r="R5" s="196">
        <v>9</v>
      </c>
      <c r="S5" s="196">
        <v>4.8600000000000003</v>
      </c>
      <c r="T5" s="196">
        <v>0</v>
      </c>
      <c r="U5" s="196">
        <v>2.36</v>
      </c>
      <c r="V5" s="196">
        <v>4.29</v>
      </c>
      <c r="W5" s="196">
        <v>0.57999999999999996</v>
      </c>
      <c r="X5" s="196">
        <v>2.46</v>
      </c>
      <c r="Y5" s="196">
        <v>0</v>
      </c>
      <c r="Z5" s="196">
        <v>60.08</v>
      </c>
      <c r="AA5" s="196">
        <v>19.510000000000002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-78.62</v>
      </c>
      <c r="AH5" s="196">
        <v>0</v>
      </c>
      <c r="AI5" s="196">
        <v>18.39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6.73</v>
      </c>
      <c r="AP5" s="196">
        <v>0</v>
      </c>
      <c r="AQ5" s="196">
        <v>0</v>
      </c>
      <c r="AR5" s="196">
        <v>11.99</v>
      </c>
      <c r="AS5" s="196">
        <v>0</v>
      </c>
      <c r="AT5" s="196">
        <v>38.75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1.38</v>
      </c>
      <c r="E6" s="196">
        <v>0</v>
      </c>
      <c r="F6" s="196">
        <v>7.15</v>
      </c>
      <c r="G6" s="196">
        <v>24.13</v>
      </c>
      <c r="H6" s="196">
        <v>0</v>
      </c>
      <c r="I6" s="196">
        <v>0</v>
      </c>
      <c r="J6" s="196">
        <v>1.92</v>
      </c>
      <c r="K6" s="196">
        <v>237.54</v>
      </c>
      <c r="L6" s="196">
        <v>2.4300000000000002</v>
      </c>
      <c r="M6" s="196">
        <v>2.4300000000000002</v>
      </c>
      <c r="N6" s="196">
        <v>1.97</v>
      </c>
      <c r="O6" s="196">
        <v>1.39</v>
      </c>
      <c r="P6" s="196">
        <v>1.05</v>
      </c>
      <c r="Q6" s="196">
        <v>3.81</v>
      </c>
      <c r="R6" s="196">
        <v>9</v>
      </c>
      <c r="S6" s="196">
        <v>4.8600000000000003</v>
      </c>
      <c r="T6" s="196">
        <v>0</v>
      </c>
      <c r="U6" s="196">
        <v>2.36</v>
      </c>
      <c r="V6" s="196">
        <v>4.29</v>
      </c>
      <c r="W6" s="196">
        <v>0.57999999999999996</v>
      </c>
      <c r="X6" s="196">
        <v>2.46</v>
      </c>
      <c r="Y6" s="196">
        <v>0</v>
      </c>
      <c r="Z6" s="196">
        <v>60.08</v>
      </c>
      <c r="AA6" s="196">
        <v>19.510000000000002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-78.62</v>
      </c>
      <c r="AH6" s="196">
        <v>0</v>
      </c>
      <c r="AI6" s="196">
        <v>18.39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6.73</v>
      </c>
      <c r="AP6" s="196">
        <v>0</v>
      </c>
      <c r="AQ6" s="196">
        <v>0</v>
      </c>
      <c r="AR6" s="196">
        <v>11.99</v>
      </c>
      <c r="AS6" s="196">
        <v>0</v>
      </c>
      <c r="AT6" s="196">
        <v>38.75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1.38</v>
      </c>
      <c r="E7" s="196">
        <v>0</v>
      </c>
      <c r="F7" s="196">
        <v>7.15</v>
      </c>
      <c r="G7" s="196">
        <v>24.13</v>
      </c>
      <c r="H7" s="196">
        <v>0</v>
      </c>
      <c r="I7" s="196">
        <v>0</v>
      </c>
      <c r="J7" s="196">
        <v>1.92</v>
      </c>
      <c r="K7" s="196">
        <v>237.54</v>
      </c>
      <c r="L7" s="196">
        <v>2.4300000000000002</v>
      </c>
      <c r="M7" s="196">
        <v>15.82</v>
      </c>
      <c r="N7" s="196">
        <v>1.97</v>
      </c>
      <c r="O7" s="196">
        <v>1.39</v>
      </c>
      <c r="P7" s="196">
        <v>13.1</v>
      </c>
      <c r="Q7" s="196">
        <v>3.81</v>
      </c>
      <c r="R7" s="196">
        <v>9</v>
      </c>
      <c r="S7" s="196">
        <v>4.8600000000000003</v>
      </c>
      <c r="T7" s="196">
        <v>0</v>
      </c>
      <c r="U7" s="196">
        <v>2.36</v>
      </c>
      <c r="V7" s="196">
        <v>4.29</v>
      </c>
      <c r="W7" s="196">
        <v>3.28</v>
      </c>
      <c r="X7" s="196">
        <v>17.98</v>
      </c>
      <c r="Y7" s="196">
        <v>0</v>
      </c>
      <c r="Z7" s="196">
        <v>60.08</v>
      </c>
      <c r="AA7" s="196">
        <v>19.510000000000002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-78.62</v>
      </c>
      <c r="AH7" s="196">
        <v>0</v>
      </c>
      <c r="AI7" s="196">
        <v>18.39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6.73</v>
      </c>
      <c r="AP7" s="196">
        <v>0</v>
      </c>
      <c r="AQ7" s="196">
        <v>0</v>
      </c>
      <c r="AR7" s="196">
        <v>11.99</v>
      </c>
      <c r="AS7" s="196">
        <v>0</v>
      </c>
      <c r="AT7" s="196">
        <v>38.75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1.38</v>
      </c>
      <c r="E8" s="196">
        <v>0</v>
      </c>
      <c r="F8" s="196">
        <v>7.15</v>
      </c>
      <c r="G8" s="196">
        <v>24.13</v>
      </c>
      <c r="H8" s="196">
        <v>0</v>
      </c>
      <c r="I8" s="196">
        <v>0</v>
      </c>
      <c r="J8" s="196">
        <v>1.92</v>
      </c>
      <c r="K8" s="196">
        <v>237.54</v>
      </c>
      <c r="L8" s="196">
        <v>2.4300000000000002</v>
      </c>
      <c r="M8" s="196">
        <v>30.1</v>
      </c>
      <c r="N8" s="196">
        <v>1.97</v>
      </c>
      <c r="O8" s="196">
        <v>1.39</v>
      </c>
      <c r="P8" s="196">
        <v>13.1</v>
      </c>
      <c r="Q8" s="196">
        <v>3.81</v>
      </c>
      <c r="R8" s="196">
        <v>9</v>
      </c>
      <c r="S8" s="196">
        <v>4.8600000000000003</v>
      </c>
      <c r="T8" s="196">
        <v>0</v>
      </c>
      <c r="U8" s="196">
        <v>2.36</v>
      </c>
      <c r="V8" s="196">
        <v>4.29</v>
      </c>
      <c r="W8" s="196">
        <v>3.28</v>
      </c>
      <c r="X8" s="196">
        <v>17.98</v>
      </c>
      <c r="Y8" s="196">
        <v>0</v>
      </c>
      <c r="Z8" s="196">
        <v>60.08</v>
      </c>
      <c r="AA8" s="196">
        <v>19.510000000000002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-78.62</v>
      </c>
      <c r="AH8" s="196">
        <v>0</v>
      </c>
      <c r="AI8" s="196">
        <v>18.39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6.73</v>
      </c>
      <c r="AP8" s="196">
        <v>0</v>
      </c>
      <c r="AQ8" s="196">
        <v>0</v>
      </c>
      <c r="AR8" s="196">
        <v>11.99</v>
      </c>
      <c r="AS8" s="196">
        <v>0</v>
      </c>
      <c r="AT8" s="196">
        <v>38.75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1.38</v>
      </c>
      <c r="E9" s="196">
        <v>0</v>
      </c>
      <c r="F9" s="196">
        <v>7.15</v>
      </c>
      <c r="G9" s="196">
        <v>24.13</v>
      </c>
      <c r="H9" s="196">
        <v>0</v>
      </c>
      <c r="I9" s="196">
        <v>0</v>
      </c>
      <c r="J9" s="196">
        <v>1.92</v>
      </c>
      <c r="K9" s="196">
        <v>237.54</v>
      </c>
      <c r="L9" s="196">
        <v>2.4300000000000002</v>
      </c>
      <c r="M9" s="196">
        <v>30.1</v>
      </c>
      <c r="N9" s="196">
        <v>1.97</v>
      </c>
      <c r="O9" s="196">
        <v>1.39</v>
      </c>
      <c r="P9" s="196">
        <v>13.1</v>
      </c>
      <c r="Q9" s="196">
        <v>3.81</v>
      </c>
      <c r="R9" s="196">
        <v>9</v>
      </c>
      <c r="S9" s="196">
        <v>4.8600000000000003</v>
      </c>
      <c r="T9" s="196">
        <v>0</v>
      </c>
      <c r="U9" s="196">
        <v>2.36</v>
      </c>
      <c r="V9" s="196">
        <v>4.29</v>
      </c>
      <c r="W9" s="196">
        <v>3.28</v>
      </c>
      <c r="X9" s="196">
        <v>17.98</v>
      </c>
      <c r="Y9" s="196">
        <v>0</v>
      </c>
      <c r="Z9" s="196">
        <v>60.08</v>
      </c>
      <c r="AA9" s="196">
        <v>19.510000000000002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-78.62</v>
      </c>
      <c r="AH9" s="196">
        <v>0</v>
      </c>
      <c r="AI9" s="196">
        <v>18.39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6.73</v>
      </c>
      <c r="AP9" s="196">
        <v>0</v>
      </c>
      <c r="AQ9" s="196">
        <v>0</v>
      </c>
      <c r="AR9" s="196">
        <v>11.99</v>
      </c>
      <c r="AS9" s="196">
        <v>0</v>
      </c>
      <c r="AT9" s="196">
        <v>38.75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1.38</v>
      </c>
      <c r="E10" s="196">
        <v>0</v>
      </c>
      <c r="F10" s="196">
        <v>7.15</v>
      </c>
      <c r="G10" s="196">
        <v>24.13</v>
      </c>
      <c r="H10" s="196">
        <v>0</v>
      </c>
      <c r="I10" s="196">
        <v>0</v>
      </c>
      <c r="J10" s="196">
        <v>1.92</v>
      </c>
      <c r="K10" s="196">
        <v>237.54</v>
      </c>
      <c r="L10" s="196">
        <v>2.4300000000000002</v>
      </c>
      <c r="M10" s="196">
        <v>30.1</v>
      </c>
      <c r="N10" s="196">
        <v>1.97</v>
      </c>
      <c r="O10" s="196">
        <v>1.39</v>
      </c>
      <c r="P10" s="196">
        <v>13.1</v>
      </c>
      <c r="Q10" s="196">
        <v>3.81</v>
      </c>
      <c r="R10" s="196">
        <v>9</v>
      </c>
      <c r="S10" s="196">
        <v>4.8600000000000003</v>
      </c>
      <c r="T10" s="196">
        <v>0</v>
      </c>
      <c r="U10" s="196">
        <v>2.36</v>
      </c>
      <c r="V10" s="196">
        <v>4.29</v>
      </c>
      <c r="W10" s="196">
        <v>3.28</v>
      </c>
      <c r="X10" s="196">
        <v>17.98</v>
      </c>
      <c r="Y10" s="196">
        <v>0</v>
      </c>
      <c r="Z10" s="196">
        <v>60.08</v>
      </c>
      <c r="AA10" s="196">
        <v>19.510000000000002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-78.62</v>
      </c>
      <c r="AH10" s="196">
        <v>0</v>
      </c>
      <c r="AI10" s="196">
        <v>18.39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6.73</v>
      </c>
      <c r="AP10" s="196">
        <v>0</v>
      </c>
      <c r="AQ10" s="196">
        <v>0</v>
      </c>
      <c r="AR10" s="196">
        <v>11.99</v>
      </c>
      <c r="AS10" s="196">
        <v>0</v>
      </c>
      <c r="AT10" s="196">
        <v>38.75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1.38</v>
      </c>
      <c r="E11" s="196">
        <v>0</v>
      </c>
      <c r="F11" s="196">
        <v>7.15</v>
      </c>
      <c r="G11" s="196">
        <v>24.13</v>
      </c>
      <c r="H11" s="196">
        <v>0</v>
      </c>
      <c r="I11" s="196">
        <v>0</v>
      </c>
      <c r="J11" s="196">
        <v>1.92</v>
      </c>
      <c r="K11" s="196">
        <v>237.54</v>
      </c>
      <c r="L11" s="196">
        <v>2.4300000000000002</v>
      </c>
      <c r="M11" s="196">
        <v>30.1</v>
      </c>
      <c r="N11" s="196">
        <v>1.97</v>
      </c>
      <c r="O11" s="196">
        <v>1.39</v>
      </c>
      <c r="P11" s="196">
        <v>13.1</v>
      </c>
      <c r="Q11" s="196">
        <v>3.81</v>
      </c>
      <c r="R11" s="196">
        <v>9</v>
      </c>
      <c r="S11" s="196">
        <v>4.8600000000000003</v>
      </c>
      <c r="T11" s="196">
        <v>0</v>
      </c>
      <c r="U11" s="196">
        <v>2.36</v>
      </c>
      <c r="V11" s="196">
        <v>4.29</v>
      </c>
      <c r="W11" s="196">
        <v>3.74</v>
      </c>
      <c r="X11" s="196">
        <v>31.06</v>
      </c>
      <c r="Y11" s="196">
        <v>0</v>
      </c>
      <c r="Z11" s="196">
        <v>60.08</v>
      </c>
      <c r="AA11" s="196">
        <v>19.510000000000002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-78.62</v>
      </c>
      <c r="AH11" s="196">
        <v>0</v>
      </c>
      <c r="AI11" s="196">
        <v>18.39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-51.64</v>
      </c>
      <c r="AP11" s="196">
        <v>0</v>
      </c>
      <c r="AQ11" s="196">
        <v>0</v>
      </c>
      <c r="AR11" s="196">
        <v>11.99</v>
      </c>
      <c r="AS11" s="196">
        <v>0</v>
      </c>
      <c r="AT11" s="196">
        <v>38.75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1.38</v>
      </c>
      <c r="E12" s="196">
        <v>0</v>
      </c>
      <c r="F12" s="196">
        <v>7.15</v>
      </c>
      <c r="G12" s="196">
        <v>24.13</v>
      </c>
      <c r="H12" s="196">
        <v>0</v>
      </c>
      <c r="I12" s="196">
        <v>0</v>
      </c>
      <c r="J12" s="196">
        <v>1.92</v>
      </c>
      <c r="K12" s="196">
        <v>237.54</v>
      </c>
      <c r="L12" s="196">
        <v>2.4300000000000002</v>
      </c>
      <c r="M12" s="196">
        <v>30.1</v>
      </c>
      <c r="N12" s="196">
        <v>1.97</v>
      </c>
      <c r="O12" s="196">
        <v>1.39</v>
      </c>
      <c r="P12" s="196">
        <v>13.1</v>
      </c>
      <c r="Q12" s="196">
        <v>3.81</v>
      </c>
      <c r="R12" s="196">
        <v>9</v>
      </c>
      <c r="S12" s="196">
        <v>4.8600000000000003</v>
      </c>
      <c r="T12" s="196">
        <v>0</v>
      </c>
      <c r="U12" s="196">
        <v>2.36</v>
      </c>
      <c r="V12" s="196">
        <v>4.29</v>
      </c>
      <c r="W12" s="196">
        <v>3.74</v>
      </c>
      <c r="X12" s="196">
        <v>31.06</v>
      </c>
      <c r="Y12" s="196">
        <v>0</v>
      </c>
      <c r="Z12" s="196">
        <v>60.08</v>
      </c>
      <c r="AA12" s="196">
        <v>19.510000000000002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-78.62</v>
      </c>
      <c r="AH12" s="196">
        <v>0</v>
      </c>
      <c r="AI12" s="196">
        <v>18.39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-51.64</v>
      </c>
      <c r="AP12" s="196">
        <v>0</v>
      </c>
      <c r="AQ12" s="196">
        <v>0</v>
      </c>
      <c r="AR12" s="196">
        <v>11.99</v>
      </c>
      <c r="AS12" s="196">
        <v>0</v>
      </c>
      <c r="AT12" s="196">
        <v>38.75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1.38</v>
      </c>
      <c r="E13" s="196">
        <v>0</v>
      </c>
      <c r="F13" s="196">
        <v>7.15</v>
      </c>
      <c r="G13" s="196">
        <v>24.13</v>
      </c>
      <c r="H13" s="196">
        <v>0</v>
      </c>
      <c r="I13" s="196">
        <v>0</v>
      </c>
      <c r="J13" s="196">
        <v>1.92</v>
      </c>
      <c r="K13" s="196">
        <v>237.54</v>
      </c>
      <c r="L13" s="196">
        <v>2.4300000000000002</v>
      </c>
      <c r="M13" s="196">
        <v>30.1</v>
      </c>
      <c r="N13" s="196">
        <v>1.97</v>
      </c>
      <c r="O13" s="196">
        <v>1.39</v>
      </c>
      <c r="P13" s="196">
        <v>13.1</v>
      </c>
      <c r="Q13" s="196">
        <v>3.81</v>
      </c>
      <c r="R13" s="196">
        <v>9</v>
      </c>
      <c r="S13" s="196">
        <v>4.8600000000000003</v>
      </c>
      <c r="T13" s="196">
        <v>0</v>
      </c>
      <c r="U13" s="196">
        <v>2.36</v>
      </c>
      <c r="V13" s="196">
        <v>4.29</v>
      </c>
      <c r="W13" s="196">
        <v>3.74</v>
      </c>
      <c r="X13" s="196">
        <v>31.06</v>
      </c>
      <c r="Y13" s="196">
        <v>0</v>
      </c>
      <c r="Z13" s="196">
        <v>60.08</v>
      </c>
      <c r="AA13" s="196">
        <v>19.510000000000002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-78.62</v>
      </c>
      <c r="AH13" s="196">
        <v>0</v>
      </c>
      <c r="AI13" s="196">
        <v>18.39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-51.64</v>
      </c>
      <c r="AP13" s="196">
        <v>0</v>
      </c>
      <c r="AQ13" s="196">
        <v>0</v>
      </c>
      <c r="AR13" s="196">
        <v>11.99</v>
      </c>
      <c r="AS13" s="196">
        <v>0</v>
      </c>
      <c r="AT13" s="196">
        <v>38.75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1.38</v>
      </c>
      <c r="E14" s="196">
        <v>0</v>
      </c>
      <c r="F14" s="196">
        <v>7.15</v>
      </c>
      <c r="G14" s="196">
        <v>24.13</v>
      </c>
      <c r="H14" s="196">
        <v>0</v>
      </c>
      <c r="I14" s="196">
        <v>0</v>
      </c>
      <c r="J14" s="196">
        <v>1.92</v>
      </c>
      <c r="K14" s="196">
        <v>237.54</v>
      </c>
      <c r="L14" s="196">
        <v>2.4300000000000002</v>
      </c>
      <c r="M14" s="196">
        <v>30.1</v>
      </c>
      <c r="N14" s="196">
        <v>1.97</v>
      </c>
      <c r="O14" s="196">
        <v>1.39</v>
      </c>
      <c r="P14" s="196">
        <v>13.1</v>
      </c>
      <c r="Q14" s="196">
        <v>3.81</v>
      </c>
      <c r="R14" s="196">
        <v>9</v>
      </c>
      <c r="S14" s="196">
        <v>4.8600000000000003</v>
      </c>
      <c r="T14" s="196">
        <v>0</v>
      </c>
      <c r="U14" s="196">
        <v>2.36</v>
      </c>
      <c r="V14" s="196">
        <v>4.29</v>
      </c>
      <c r="W14" s="196">
        <v>3.74</v>
      </c>
      <c r="X14" s="196">
        <v>31.06</v>
      </c>
      <c r="Y14" s="196">
        <v>0</v>
      </c>
      <c r="Z14" s="196">
        <v>60.08</v>
      </c>
      <c r="AA14" s="196">
        <v>19.510000000000002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-78.62</v>
      </c>
      <c r="AH14" s="196">
        <v>0</v>
      </c>
      <c r="AI14" s="196">
        <v>18.39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-51.64</v>
      </c>
      <c r="AP14" s="196">
        <v>0</v>
      </c>
      <c r="AQ14" s="196">
        <v>0</v>
      </c>
      <c r="AR14" s="196">
        <v>11.99</v>
      </c>
      <c r="AS14" s="196">
        <v>0</v>
      </c>
      <c r="AT14" s="196">
        <v>38.75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1.38</v>
      </c>
      <c r="E15" s="196">
        <v>0</v>
      </c>
      <c r="F15" s="196">
        <v>7.15</v>
      </c>
      <c r="G15" s="196">
        <v>24.13</v>
      </c>
      <c r="H15" s="196">
        <v>0</v>
      </c>
      <c r="I15" s="196">
        <v>0</v>
      </c>
      <c r="J15" s="196">
        <v>1.92</v>
      </c>
      <c r="K15" s="196">
        <v>237.54</v>
      </c>
      <c r="L15" s="196">
        <v>2.4300000000000002</v>
      </c>
      <c r="M15" s="196">
        <v>30.1</v>
      </c>
      <c r="N15" s="196">
        <v>1.97</v>
      </c>
      <c r="O15" s="196">
        <v>1.39</v>
      </c>
      <c r="P15" s="196">
        <v>13.1</v>
      </c>
      <c r="Q15" s="196">
        <v>3.81</v>
      </c>
      <c r="R15" s="196">
        <v>9</v>
      </c>
      <c r="S15" s="196">
        <v>4.8600000000000003</v>
      </c>
      <c r="T15" s="196">
        <v>0</v>
      </c>
      <c r="U15" s="196">
        <v>2.36</v>
      </c>
      <c r="V15" s="196">
        <v>4.29</v>
      </c>
      <c r="W15" s="196">
        <v>3.74</v>
      </c>
      <c r="X15" s="196">
        <v>26.31</v>
      </c>
      <c r="Y15" s="196">
        <v>0</v>
      </c>
      <c r="Z15" s="196">
        <v>60.08</v>
      </c>
      <c r="AA15" s="196">
        <v>19.510000000000002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-78.62</v>
      </c>
      <c r="AH15" s="196">
        <v>0</v>
      </c>
      <c r="AI15" s="196">
        <v>18.39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-51.64</v>
      </c>
      <c r="AP15" s="196">
        <v>0</v>
      </c>
      <c r="AQ15" s="196">
        <v>0</v>
      </c>
      <c r="AR15" s="196">
        <v>11.99</v>
      </c>
      <c r="AS15" s="196">
        <v>0</v>
      </c>
      <c r="AT15" s="196">
        <v>38.75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1.38</v>
      </c>
      <c r="E16" s="196">
        <v>0</v>
      </c>
      <c r="F16" s="196">
        <v>7.15</v>
      </c>
      <c r="G16" s="196">
        <v>24.13</v>
      </c>
      <c r="H16" s="196">
        <v>0</v>
      </c>
      <c r="I16" s="196">
        <v>0</v>
      </c>
      <c r="J16" s="196">
        <v>1.92</v>
      </c>
      <c r="K16" s="196">
        <v>237.54</v>
      </c>
      <c r="L16" s="196">
        <v>2.4300000000000002</v>
      </c>
      <c r="M16" s="196">
        <v>30.1</v>
      </c>
      <c r="N16" s="196">
        <v>1.97</v>
      </c>
      <c r="O16" s="196">
        <v>1.39</v>
      </c>
      <c r="P16" s="196">
        <v>13.1</v>
      </c>
      <c r="Q16" s="196">
        <v>3.81</v>
      </c>
      <c r="R16" s="196">
        <v>9</v>
      </c>
      <c r="S16" s="196">
        <v>4.8600000000000003</v>
      </c>
      <c r="T16" s="196">
        <v>0</v>
      </c>
      <c r="U16" s="196">
        <v>2.36</v>
      </c>
      <c r="V16" s="196">
        <v>4.29</v>
      </c>
      <c r="W16" s="196">
        <v>3.74</v>
      </c>
      <c r="X16" s="196">
        <v>26.31</v>
      </c>
      <c r="Y16" s="196">
        <v>0</v>
      </c>
      <c r="Z16" s="196">
        <v>60.08</v>
      </c>
      <c r="AA16" s="196">
        <v>19.510000000000002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-78.62</v>
      </c>
      <c r="AH16" s="196">
        <v>0</v>
      </c>
      <c r="AI16" s="196">
        <v>18.39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-51.64</v>
      </c>
      <c r="AP16" s="196">
        <v>0</v>
      </c>
      <c r="AQ16" s="196">
        <v>0</v>
      </c>
      <c r="AR16" s="196">
        <v>11.99</v>
      </c>
      <c r="AS16" s="196">
        <v>0</v>
      </c>
      <c r="AT16" s="196">
        <v>38.75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1.38</v>
      </c>
      <c r="E17" s="196">
        <v>0</v>
      </c>
      <c r="F17" s="196">
        <v>7.15</v>
      </c>
      <c r="G17" s="196">
        <v>24.13</v>
      </c>
      <c r="H17" s="196">
        <v>0</v>
      </c>
      <c r="I17" s="196">
        <v>0</v>
      </c>
      <c r="J17" s="196">
        <v>1.92</v>
      </c>
      <c r="K17" s="196">
        <v>237.54</v>
      </c>
      <c r="L17" s="196">
        <v>2.4300000000000002</v>
      </c>
      <c r="M17" s="196">
        <v>30.1</v>
      </c>
      <c r="N17" s="196">
        <v>1.97</v>
      </c>
      <c r="O17" s="196">
        <v>1.39</v>
      </c>
      <c r="P17" s="196">
        <v>13.1</v>
      </c>
      <c r="Q17" s="196">
        <v>3.81</v>
      </c>
      <c r="R17" s="196">
        <v>9</v>
      </c>
      <c r="S17" s="196">
        <v>4.8600000000000003</v>
      </c>
      <c r="T17" s="196">
        <v>0</v>
      </c>
      <c r="U17" s="196">
        <v>2.36</v>
      </c>
      <c r="V17" s="196">
        <v>4.29</v>
      </c>
      <c r="W17" s="196">
        <v>3.74</v>
      </c>
      <c r="X17" s="196">
        <v>26.31</v>
      </c>
      <c r="Y17" s="196">
        <v>0</v>
      </c>
      <c r="Z17" s="196">
        <v>60.08</v>
      </c>
      <c r="AA17" s="196">
        <v>19.510000000000002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-78.62</v>
      </c>
      <c r="AH17" s="196">
        <v>0</v>
      </c>
      <c r="AI17" s="196">
        <v>18.39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-51.64</v>
      </c>
      <c r="AP17" s="196">
        <v>0</v>
      </c>
      <c r="AQ17" s="196">
        <v>0</v>
      </c>
      <c r="AR17" s="196">
        <v>11.99</v>
      </c>
      <c r="AS17" s="196">
        <v>0</v>
      </c>
      <c r="AT17" s="196">
        <v>38.75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1.38</v>
      </c>
      <c r="E18" s="196">
        <v>0</v>
      </c>
      <c r="F18" s="196">
        <v>7.15</v>
      </c>
      <c r="G18" s="196">
        <v>24.13</v>
      </c>
      <c r="H18" s="196">
        <v>0</v>
      </c>
      <c r="I18" s="196">
        <v>0</v>
      </c>
      <c r="J18" s="196">
        <v>1.92</v>
      </c>
      <c r="K18" s="196">
        <v>237.54</v>
      </c>
      <c r="L18" s="196">
        <v>2.4300000000000002</v>
      </c>
      <c r="M18" s="196">
        <v>30.1</v>
      </c>
      <c r="N18" s="196">
        <v>1.97</v>
      </c>
      <c r="O18" s="196">
        <v>1.39</v>
      </c>
      <c r="P18" s="196">
        <v>13.1</v>
      </c>
      <c r="Q18" s="196">
        <v>3.81</v>
      </c>
      <c r="R18" s="196">
        <v>9</v>
      </c>
      <c r="S18" s="196">
        <v>4.8600000000000003</v>
      </c>
      <c r="T18" s="196">
        <v>0</v>
      </c>
      <c r="U18" s="196">
        <v>2.36</v>
      </c>
      <c r="V18" s="196">
        <v>4.29</v>
      </c>
      <c r="W18" s="196">
        <v>3.74</v>
      </c>
      <c r="X18" s="196">
        <v>26.31</v>
      </c>
      <c r="Y18" s="196">
        <v>0</v>
      </c>
      <c r="Z18" s="196">
        <v>60.08</v>
      </c>
      <c r="AA18" s="196">
        <v>19.510000000000002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-78.62</v>
      </c>
      <c r="AH18" s="196">
        <v>0</v>
      </c>
      <c r="AI18" s="196">
        <v>18.39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-51.64</v>
      </c>
      <c r="AP18" s="196">
        <v>0</v>
      </c>
      <c r="AQ18" s="196">
        <v>0</v>
      </c>
      <c r="AR18" s="196">
        <v>11.99</v>
      </c>
      <c r="AS18" s="196">
        <v>0</v>
      </c>
      <c r="AT18" s="196">
        <v>38.75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1.38</v>
      </c>
      <c r="E19" s="196">
        <v>0</v>
      </c>
      <c r="F19" s="196">
        <v>7.15</v>
      </c>
      <c r="G19" s="196">
        <v>24.13</v>
      </c>
      <c r="H19" s="196">
        <v>0</v>
      </c>
      <c r="I19" s="196">
        <v>0</v>
      </c>
      <c r="J19" s="196">
        <v>1.92</v>
      </c>
      <c r="K19" s="196">
        <v>237.54</v>
      </c>
      <c r="L19" s="196">
        <v>2.4300000000000002</v>
      </c>
      <c r="M19" s="196">
        <v>30.1</v>
      </c>
      <c r="N19" s="196">
        <v>1.97</v>
      </c>
      <c r="O19" s="196">
        <v>1.39</v>
      </c>
      <c r="P19" s="196">
        <v>13.1</v>
      </c>
      <c r="Q19" s="196">
        <v>3.81</v>
      </c>
      <c r="R19" s="196">
        <v>9</v>
      </c>
      <c r="S19" s="196">
        <v>4.8600000000000003</v>
      </c>
      <c r="T19" s="196">
        <v>0</v>
      </c>
      <c r="U19" s="196">
        <v>2.36</v>
      </c>
      <c r="V19" s="196">
        <v>4.29</v>
      </c>
      <c r="W19" s="196">
        <v>3.74</v>
      </c>
      <c r="X19" s="196">
        <v>26.31</v>
      </c>
      <c r="Y19" s="196">
        <v>0</v>
      </c>
      <c r="Z19" s="196">
        <v>60.08</v>
      </c>
      <c r="AA19" s="196">
        <v>19.510000000000002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-78.62</v>
      </c>
      <c r="AH19" s="196">
        <v>0</v>
      </c>
      <c r="AI19" s="196">
        <v>18.39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-51.64</v>
      </c>
      <c r="AP19" s="196">
        <v>0</v>
      </c>
      <c r="AQ19" s="196">
        <v>0</v>
      </c>
      <c r="AR19" s="196">
        <v>11.99</v>
      </c>
      <c r="AS19" s="196">
        <v>0</v>
      </c>
      <c r="AT19" s="196">
        <v>38.75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1.38</v>
      </c>
      <c r="E20" s="196">
        <v>0</v>
      </c>
      <c r="F20" s="196">
        <v>7.15</v>
      </c>
      <c r="G20" s="196">
        <v>24.13</v>
      </c>
      <c r="H20" s="196">
        <v>0</v>
      </c>
      <c r="I20" s="196">
        <v>0</v>
      </c>
      <c r="J20" s="196">
        <v>1.92</v>
      </c>
      <c r="K20" s="196">
        <v>237.54</v>
      </c>
      <c r="L20" s="196">
        <v>2.4300000000000002</v>
      </c>
      <c r="M20" s="196">
        <v>30.1</v>
      </c>
      <c r="N20" s="196">
        <v>1.97</v>
      </c>
      <c r="O20" s="196">
        <v>1.39</v>
      </c>
      <c r="P20" s="196">
        <v>13.1</v>
      </c>
      <c r="Q20" s="196">
        <v>3.81</v>
      </c>
      <c r="R20" s="196">
        <v>9</v>
      </c>
      <c r="S20" s="196">
        <v>4.8600000000000003</v>
      </c>
      <c r="T20" s="196">
        <v>0</v>
      </c>
      <c r="U20" s="196">
        <v>2.36</v>
      </c>
      <c r="V20" s="196">
        <v>4.29</v>
      </c>
      <c r="W20" s="196">
        <v>3.74</v>
      </c>
      <c r="X20" s="196">
        <v>26.31</v>
      </c>
      <c r="Y20" s="196">
        <v>0</v>
      </c>
      <c r="Z20" s="196">
        <v>60.08</v>
      </c>
      <c r="AA20" s="196">
        <v>19.510000000000002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-78.62</v>
      </c>
      <c r="AH20" s="196">
        <v>0</v>
      </c>
      <c r="AI20" s="196">
        <v>18.39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-51.64</v>
      </c>
      <c r="AP20" s="196">
        <v>0</v>
      </c>
      <c r="AQ20" s="196">
        <v>0</v>
      </c>
      <c r="AR20" s="196">
        <v>11.99</v>
      </c>
      <c r="AS20" s="196">
        <v>0</v>
      </c>
      <c r="AT20" s="196">
        <v>38.75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1.38</v>
      </c>
      <c r="E21" s="196">
        <v>0</v>
      </c>
      <c r="F21" s="196">
        <v>7.15</v>
      </c>
      <c r="G21" s="196">
        <v>24.13</v>
      </c>
      <c r="H21" s="196">
        <v>0</v>
      </c>
      <c r="I21" s="196">
        <v>0</v>
      </c>
      <c r="J21" s="196">
        <v>1.92</v>
      </c>
      <c r="K21" s="196">
        <v>237.54</v>
      </c>
      <c r="L21" s="196">
        <v>2.4300000000000002</v>
      </c>
      <c r="M21" s="196">
        <v>30.1</v>
      </c>
      <c r="N21" s="196">
        <v>1.97</v>
      </c>
      <c r="O21" s="196">
        <v>1.39</v>
      </c>
      <c r="P21" s="196">
        <v>13.1</v>
      </c>
      <c r="Q21" s="196">
        <v>3.81</v>
      </c>
      <c r="R21" s="196">
        <v>9</v>
      </c>
      <c r="S21" s="196">
        <v>4.8600000000000003</v>
      </c>
      <c r="T21" s="196">
        <v>0</v>
      </c>
      <c r="U21" s="196">
        <v>2.36</v>
      </c>
      <c r="V21" s="196">
        <v>4.29</v>
      </c>
      <c r="W21" s="196">
        <v>3.74</v>
      </c>
      <c r="X21" s="196">
        <v>26.31</v>
      </c>
      <c r="Y21" s="196">
        <v>0</v>
      </c>
      <c r="Z21" s="196">
        <v>60.08</v>
      </c>
      <c r="AA21" s="196">
        <v>19.510000000000002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-78.62</v>
      </c>
      <c r="AH21" s="196">
        <v>0</v>
      </c>
      <c r="AI21" s="196">
        <v>18.39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-51.64</v>
      </c>
      <c r="AP21" s="196">
        <v>0</v>
      </c>
      <c r="AQ21" s="196">
        <v>0</v>
      </c>
      <c r="AR21" s="196">
        <v>11.99</v>
      </c>
      <c r="AS21" s="196">
        <v>0</v>
      </c>
      <c r="AT21" s="196">
        <v>38.75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1.38</v>
      </c>
      <c r="E22" s="196">
        <v>0</v>
      </c>
      <c r="F22" s="196">
        <v>7.15</v>
      </c>
      <c r="G22" s="196">
        <v>24.13</v>
      </c>
      <c r="H22" s="196">
        <v>0</v>
      </c>
      <c r="I22" s="196">
        <v>0</v>
      </c>
      <c r="J22" s="196">
        <v>1.92</v>
      </c>
      <c r="K22" s="196">
        <v>237.54</v>
      </c>
      <c r="L22" s="196">
        <v>2.4300000000000002</v>
      </c>
      <c r="M22" s="196">
        <v>30.1</v>
      </c>
      <c r="N22" s="196">
        <v>1.97</v>
      </c>
      <c r="O22" s="196">
        <v>1.39</v>
      </c>
      <c r="P22" s="196">
        <v>13.1</v>
      </c>
      <c r="Q22" s="196">
        <v>3.81</v>
      </c>
      <c r="R22" s="196">
        <v>9</v>
      </c>
      <c r="S22" s="196">
        <v>4.8600000000000003</v>
      </c>
      <c r="T22" s="196">
        <v>0</v>
      </c>
      <c r="U22" s="196">
        <v>2.36</v>
      </c>
      <c r="V22" s="196">
        <v>4.29</v>
      </c>
      <c r="W22" s="196">
        <v>3.74</v>
      </c>
      <c r="X22" s="196">
        <v>26.31</v>
      </c>
      <c r="Y22" s="196">
        <v>0</v>
      </c>
      <c r="Z22" s="196">
        <v>60.08</v>
      </c>
      <c r="AA22" s="196">
        <v>19.510000000000002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-78.62</v>
      </c>
      <c r="AH22" s="196">
        <v>0</v>
      </c>
      <c r="AI22" s="196">
        <v>18.39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-51.64</v>
      </c>
      <c r="AP22" s="196">
        <v>0</v>
      </c>
      <c r="AQ22" s="196">
        <v>0</v>
      </c>
      <c r="AR22" s="196">
        <v>11.99</v>
      </c>
      <c r="AS22" s="196">
        <v>0</v>
      </c>
      <c r="AT22" s="196">
        <v>38.75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1.38</v>
      </c>
      <c r="E23" s="196">
        <v>0</v>
      </c>
      <c r="F23" s="196">
        <v>7.15</v>
      </c>
      <c r="G23" s="196">
        <v>24.13</v>
      </c>
      <c r="H23" s="196">
        <v>0</v>
      </c>
      <c r="I23" s="196">
        <v>0</v>
      </c>
      <c r="J23" s="196">
        <v>1.92</v>
      </c>
      <c r="K23" s="196">
        <v>237.54</v>
      </c>
      <c r="L23" s="196">
        <v>2.4300000000000002</v>
      </c>
      <c r="M23" s="196">
        <v>30.1</v>
      </c>
      <c r="N23" s="196">
        <v>1.97</v>
      </c>
      <c r="O23" s="196">
        <v>1.39</v>
      </c>
      <c r="P23" s="196">
        <v>13.1</v>
      </c>
      <c r="Q23" s="196">
        <v>3.81</v>
      </c>
      <c r="R23" s="196">
        <v>9</v>
      </c>
      <c r="S23" s="196">
        <v>4.8600000000000003</v>
      </c>
      <c r="T23" s="196">
        <v>0</v>
      </c>
      <c r="U23" s="196">
        <v>2.36</v>
      </c>
      <c r="V23" s="196">
        <v>4.29</v>
      </c>
      <c r="W23" s="196">
        <v>3.74</v>
      </c>
      <c r="X23" s="196">
        <v>26.31</v>
      </c>
      <c r="Y23" s="196">
        <v>0</v>
      </c>
      <c r="Z23" s="196">
        <v>60.08</v>
      </c>
      <c r="AA23" s="196">
        <v>19.510000000000002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-78.62</v>
      </c>
      <c r="AH23" s="196">
        <v>0</v>
      </c>
      <c r="AI23" s="196">
        <v>18.39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-51.64</v>
      </c>
      <c r="AP23" s="196">
        <v>0</v>
      </c>
      <c r="AQ23" s="196">
        <v>0</v>
      </c>
      <c r="AR23" s="196">
        <v>11.99</v>
      </c>
      <c r="AS23" s="196">
        <v>0</v>
      </c>
      <c r="AT23" s="196">
        <v>38.75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1.38</v>
      </c>
      <c r="E24" s="196">
        <v>0</v>
      </c>
      <c r="F24" s="196">
        <v>7.15</v>
      </c>
      <c r="G24" s="196">
        <v>24.13</v>
      </c>
      <c r="H24" s="196">
        <v>0</v>
      </c>
      <c r="I24" s="196">
        <v>0</v>
      </c>
      <c r="J24" s="196">
        <v>1.92</v>
      </c>
      <c r="K24" s="196">
        <v>237.54</v>
      </c>
      <c r="L24" s="196">
        <v>2.4300000000000002</v>
      </c>
      <c r="M24" s="196">
        <v>30.1</v>
      </c>
      <c r="N24" s="196">
        <v>1.97</v>
      </c>
      <c r="O24" s="196">
        <v>1.39</v>
      </c>
      <c r="P24" s="196">
        <v>1.1000000000000001</v>
      </c>
      <c r="Q24" s="196">
        <v>3.81</v>
      </c>
      <c r="R24" s="196">
        <v>9</v>
      </c>
      <c r="S24" s="196">
        <v>4.8600000000000003</v>
      </c>
      <c r="T24" s="196">
        <v>0</v>
      </c>
      <c r="U24" s="196">
        <v>2.36</v>
      </c>
      <c r="V24" s="196">
        <v>4.29</v>
      </c>
      <c r="W24" s="196">
        <v>3.74</v>
      </c>
      <c r="X24" s="196">
        <v>26.31</v>
      </c>
      <c r="Y24" s="196">
        <v>0</v>
      </c>
      <c r="Z24" s="196">
        <v>60.08</v>
      </c>
      <c r="AA24" s="196">
        <v>19.510000000000002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-78.62</v>
      </c>
      <c r="AH24" s="196">
        <v>0</v>
      </c>
      <c r="AI24" s="196">
        <v>18.39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-51.64</v>
      </c>
      <c r="AP24" s="196">
        <v>0</v>
      </c>
      <c r="AQ24" s="196">
        <v>0</v>
      </c>
      <c r="AR24" s="196">
        <v>11.99</v>
      </c>
      <c r="AS24" s="196">
        <v>0</v>
      </c>
      <c r="AT24" s="196">
        <v>38.75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1.38</v>
      </c>
      <c r="E25" s="196">
        <v>0</v>
      </c>
      <c r="F25" s="196">
        <v>7.15</v>
      </c>
      <c r="G25" s="196">
        <v>24.13</v>
      </c>
      <c r="H25" s="196">
        <v>0</v>
      </c>
      <c r="I25" s="196">
        <v>0</v>
      </c>
      <c r="J25" s="196">
        <v>1.92</v>
      </c>
      <c r="K25" s="196">
        <v>237.54</v>
      </c>
      <c r="L25" s="196">
        <v>2.4300000000000002</v>
      </c>
      <c r="M25" s="196">
        <v>2.4300000000000002</v>
      </c>
      <c r="N25" s="196">
        <v>1.97</v>
      </c>
      <c r="O25" s="196">
        <v>1.39</v>
      </c>
      <c r="P25" s="196">
        <v>1.05</v>
      </c>
      <c r="Q25" s="196">
        <v>3.81</v>
      </c>
      <c r="R25" s="196">
        <v>9</v>
      </c>
      <c r="S25" s="196">
        <v>4.8600000000000003</v>
      </c>
      <c r="T25" s="196">
        <v>0</v>
      </c>
      <c r="U25" s="196">
        <v>2.36</v>
      </c>
      <c r="V25" s="196">
        <v>4.3899999999999997</v>
      </c>
      <c r="W25" s="196">
        <v>3.74</v>
      </c>
      <c r="X25" s="196">
        <v>26.31</v>
      </c>
      <c r="Y25" s="196">
        <v>0</v>
      </c>
      <c r="Z25" s="196">
        <v>60.08</v>
      </c>
      <c r="AA25" s="196">
        <v>19.510000000000002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-78.62</v>
      </c>
      <c r="AH25" s="196">
        <v>0</v>
      </c>
      <c r="AI25" s="196">
        <v>18.39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-51.64</v>
      </c>
      <c r="AP25" s="196">
        <v>0</v>
      </c>
      <c r="AQ25" s="196">
        <v>0</v>
      </c>
      <c r="AR25" s="196">
        <v>11.99</v>
      </c>
      <c r="AS25" s="196">
        <v>0</v>
      </c>
      <c r="AT25" s="196">
        <v>38.75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1.38</v>
      </c>
      <c r="E26" s="196">
        <v>0</v>
      </c>
      <c r="F26" s="196">
        <v>7.15</v>
      </c>
      <c r="G26" s="196">
        <v>24.13</v>
      </c>
      <c r="H26" s="196">
        <v>0</v>
      </c>
      <c r="I26" s="196">
        <v>0</v>
      </c>
      <c r="J26" s="196">
        <v>1.92</v>
      </c>
      <c r="K26" s="196">
        <v>237.54</v>
      </c>
      <c r="L26" s="196">
        <v>2.4300000000000002</v>
      </c>
      <c r="M26" s="196">
        <v>2.4300000000000002</v>
      </c>
      <c r="N26" s="196">
        <v>1.97</v>
      </c>
      <c r="O26" s="196">
        <v>1.39</v>
      </c>
      <c r="P26" s="196">
        <v>1.05</v>
      </c>
      <c r="Q26" s="196">
        <v>3.81</v>
      </c>
      <c r="R26" s="196">
        <v>9</v>
      </c>
      <c r="S26" s="196">
        <v>4.8600000000000003</v>
      </c>
      <c r="T26" s="196">
        <v>0</v>
      </c>
      <c r="U26" s="196">
        <v>2.36</v>
      </c>
      <c r="V26" s="196">
        <v>4.29</v>
      </c>
      <c r="W26" s="196">
        <v>0.57999999999999996</v>
      </c>
      <c r="X26" s="196">
        <v>2.46</v>
      </c>
      <c r="Y26" s="196">
        <v>0</v>
      </c>
      <c r="Z26" s="196">
        <v>8.49</v>
      </c>
      <c r="AA26" s="196">
        <v>19.510000000000002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-78.62</v>
      </c>
      <c r="AH26" s="196">
        <v>0</v>
      </c>
      <c r="AI26" s="196">
        <v>18.39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-51.64</v>
      </c>
      <c r="AP26" s="196">
        <v>0</v>
      </c>
      <c r="AQ26" s="196">
        <v>0</v>
      </c>
      <c r="AR26" s="196">
        <v>11.99</v>
      </c>
      <c r="AS26" s="196">
        <v>0</v>
      </c>
      <c r="AT26" s="196">
        <v>38.75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1.38</v>
      </c>
      <c r="E27" s="196">
        <v>0</v>
      </c>
      <c r="F27" s="196">
        <v>7.15</v>
      </c>
      <c r="G27" s="196">
        <v>24.13</v>
      </c>
      <c r="H27" s="196">
        <v>0</v>
      </c>
      <c r="I27" s="196">
        <v>0</v>
      </c>
      <c r="J27" s="196">
        <v>1.92</v>
      </c>
      <c r="K27" s="196">
        <v>214.46</v>
      </c>
      <c r="L27" s="196">
        <v>0.24</v>
      </c>
      <c r="M27" s="196">
        <v>2.4300000000000002</v>
      </c>
      <c r="N27" s="196">
        <v>1.97</v>
      </c>
      <c r="O27" s="196">
        <v>1.39</v>
      </c>
      <c r="P27" s="196">
        <v>1.05</v>
      </c>
      <c r="Q27" s="196">
        <v>0.37</v>
      </c>
      <c r="R27" s="196">
        <v>3.8</v>
      </c>
      <c r="S27" s="196">
        <v>1.71</v>
      </c>
      <c r="T27" s="196">
        <v>0</v>
      </c>
      <c r="U27" s="196">
        <v>2.36</v>
      </c>
      <c r="V27" s="196">
        <v>0.62</v>
      </c>
      <c r="W27" s="196">
        <v>0.57999999999999996</v>
      </c>
      <c r="X27" s="196">
        <v>2.46</v>
      </c>
      <c r="Y27" s="196">
        <v>0</v>
      </c>
      <c r="Z27" s="196">
        <v>4.6399999999999997</v>
      </c>
      <c r="AA27" s="196">
        <v>3.46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-78.62</v>
      </c>
      <c r="AH27" s="196">
        <v>0</v>
      </c>
      <c r="AI27" s="196">
        <v>18.39</v>
      </c>
      <c r="AJ27" s="196">
        <v>0</v>
      </c>
      <c r="AK27" s="196">
        <v>-6.95</v>
      </c>
      <c r="AL27" s="196">
        <v>0</v>
      </c>
      <c r="AM27" s="196">
        <v>0</v>
      </c>
      <c r="AN27" s="196">
        <v>0</v>
      </c>
      <c r="AO27" s="196">
        <v>-51.64</v>
      </c>
      <c r="AP27" s="196">
        <v>0</v>
      </c>
      <c r="AQ27" s="196">
        <v>0</v>
      </c>
      <c r="AR27" s="196">
        <v>11.99</v>
      </c>
      <c r="AS27" s="196">
        <v>0</v>
      </c>
      <c r="AT27" s="196">
        <v>38.75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1.38</v>
      </c>
      <c r="E28" s="196">
        <v>0</v>
      </c>
      <c r="F28" s="196">
        <v>7.15</v>
      </c>
      <c r="G28" s="196">
        <v>24.13</v>
      </c>
      <c r="H28" s="196">
        <v>0</v>
      </c>
      <c r="I28" s="196">
        <v>0</v>
      </c>
      <c r="J28" s="196">
        <v>1.92</v>
      </c>
      <c r="K28" s="196">
        <v>128.61000000000001</v>
      </c>
      <c r="L28" s="196">
        <v>0.27</v>
      </c>
      <c r="M28" s="196">
        <v>2.4300000000000002</v>
      </c>
      <c r="N28" s="196">
        <v>1.97</v>
      </c>
      <c r="O28" s="196">
        <v>1.39</v>
      </c>
      <c r="P28" s="196">
        <v>1.05</v>
      </c>
      <c r="Q28" s="196">
        <v>0.36</v>
      </c>
      <c r="R28" s="196">
        <v>0.71</v>
      </c>
      <c r="S28" s="196">
        <v>0.44</v>
      </c>
      <c r="T28" s="196">
        <v>0</v>
      </c>
      <c r="U28" s="196">
        <v>2.36</v>
      </c>
      <c r="V28" s="196">
        <v>0.35</v>
      </c>
      <c r="W28" s="196">
        <v>0.57999999999999996</v>
      </c>
      <c r="X28" s="196">
        <v>2.46</v>
      </c>
      <c r="Y28" s="196">
        <v>0</v>
      </c>
      <c r="Z28" s="196">
        <v>4.6399999999999997</v>
      </c>
      <c r="AA28" s="196">
        <v>1.51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-78.62</v>
      </c>
      <c r="AH28" s="196">
        <v>0</v>
      </c>
      <c r="AI28" s="196">
        <v>18.39</v>
      </c>
      <c r="AJ28" s="196">
        <v>0</v>
      </c>
      <c r="AK28" s="196">
        <v>-6.95</v>
      </c>
      <c r="AL28" s="196">
        <v>0</v>
      </c>
      <c r="AM28" s="196">
        <v>0</v>
      </c>
      <c r="AN28" s="196">
        <v>0</v>
      </c>
      <c r="AO28" s="196">
        <v>-50.85</v>
      </c>
      <c r="AP28" s="196">
        <v>0</v>
      </c>
      <c r="AQ28" s="196">
        <v>0</v>
      </c>
      <c r="AR28" s="196">
        <v>11.99</v>
      </c>
      <c r="AS28" s="196">
        <v>0</v>
      </c>
      <c r="AT28" s="196">
        <v>38.75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1.38</v>
      </c>
      <c r="E29" s="196">
        <v>0</v>
      </c>
      <c r="F29" s="196">
        <v>7.15</v>
      </c>
      <c r="G29" s="196">
        <v>24.13</v>
      </c>
      <c r="H29" s="196">
        <v>0</v>
      </c>
      <c r="I29" s="196">
        <v>0</v>
      </c>
      <c r="J29" s="196">
        <v>1.92</v>
      </c>
      <c r="K29" s="196">
        <v>19.64</v>
      </c>
      <c r="L29" s="196">
        <v>0.24</v>
      </c>
      <c r="M29" s="196">
        <v>2.4300000000000002</v>
      </c>
      <c r="N29" s="196">
        <v>1.97</v>
      </c>
      <c r="O29" s="196">
        <v>1.39</v>
      </c>
      <c r="P29" s="196">
        <v>1.05</v>
      </c>
      <c r="Q29" s="196">
        <v>0.36</v>
      </c>
      <c r="R29" s="196">
        <v>0.71</v>
      </c>
      <c r="S29" s="196">
        <v>0.44</v>
      </c>
      <c r="T29" s="196">
        <v>0</v>
      </c>
      <c r="U29" s="196">
        <v>2.36</v>
      </c>
      <c r="V29" s="196">
        <v>0.35</v>
      </c>
      <c r="W29" s="196">
        <v>0.57999999999999996</v>
      </c>
      <c r="X29" s="196">
        <v>2.46</v>
      </c>
      <c r="Y29" s="196">
        <v>0</v>
      </c>
      <c r="Z29" s="196">
        <v>4.6399999999999997</v>
      </c>
      <c r="AA29" s="196">
        <v>1.51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-78.62</v>
      </c>
      <c r="AH29" s="196">
        <v>0</v>
      </c>
      <c r="AI29" s="196">
        <v>18.39</v>
      </c>
      <c r="AJ29" s="196">
        <v>0</v>
      </c>
      <c r="AK29" s="196">
        <v>-2.95</v>
      </c>
      <c r="AL29" s="196">
        <v>0</v>
      </c>
      <c r="AM29" s="196">
        <v>0</v>
      </c>
      <c r="AN29" s="196">
        <v>0</v>
      </c>
      <c r="AO29" s="196">
        <v>-50.85</v>
      </c>
      <c r="AP29" s="196">
        <v>0</v>
      </c>
      <c r="AQ29" s="196">
        <v>0</v>
      </c>
      <c r="AR29" s="196">
        <v>11.99</v>
      </c>
      <c r="AS29" s="196">
        <v>0</v>
      </c>
      <c r="AT29" s="196">
        <v>38.75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1.38</v>
      </c>
      <c r="E30" s="196">
        <v>0</v>
      </c>
      <c r="F30" s="196">
        <v>7.15</v>
      </c>
      <c r="G30" s="196">
        <v>24.13</v>
      </c>
      <c r="H30" s="196">
        <v>0</v>
      </c>
      <c r="I30" s="196">
        <v>0</v>
      </c>
      <c r="J30" s="196">
        <v>1.92</v>
      </c>
      <c r="K30" s="196">
        <v>19.25</v>
      </c>
      <c r="L30" s="196">
        <v>0.24</v>
      </c>
      <c r="M30" s="196">
        <v>2.4300000000000002</v>
      </c>
      <c r="N30" s="196">
        <v>1.97</v>
      </c>
      <c r="O30" s="196">
        <v>1.39</v>
      </c>
      <c r="P30" s="196">
        <v>1.05</v>
      </c>
      <c r="Q30" s="196">
        <v>0.36</v>
      </c>
      <c r="R30" s="196">
        <v>0.71</v>
      </c>
      <c r="S30" s="196">
        <v>0.44</v>
      </c>
      <c r="T30" s="196">
        <v>0</v>
      </c>
      <c r="U30" s="196">
        <v>2.36</v>
      </c>
      <c r="V30" s="196">
        <v>0.35</v>
      </c>
      <c r="W30" s="196">
        <v>0.57999999999999996</v>
      </c>
      <c r="X30" s="196">
        <v>2.46</v>
      </c>
      <c r="Y30" s="196">
        <v>0</v>
      </c>
      <c r="Z30" s="196">
        <v>4.6399999999999997</v>
      </c>
      <c r="AA30" s="196">
        <v>1.51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-78.62</v>
      </c>
      <c r="AH30" s="196">
        <v>0</v>
      </c>
      <c r="AI30" s="196">
        <v>18.39</v>
      </c>
      <c r="AJ30" s="196">
        <v>0</v>
      </c>
      <c r="AK30" s="196">
        <v>-2.95</v>
      </c>
      <c r="AL30" s="196">
        <v>0</v>
      </c>
      <c r="AM30" s="196">
        <v>0</v>
      </c>
      <c r="AN30" s="196">
        <v>0</v>
      </c>
      <c r="AO30" s="196">
        <v>-50.85</v>
      </c>
      <c r="AP30" s="196">
        <v>0</v>
      </c>
      <c r="AQ30" s="196">
        <v>0</v>
      </c>
      <c r="AR30" s="196">
        <v>11.99</v>
      </c>
      <c r="AS30" s="196">
        <v>0</v>
      </c>
      <c r="AT30" s="196">
        <v>38.75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1.38</v>
      </c>
      <c r="E31" s="196">
        <v>0</v>
      </c>
      <c r="F31" s="196">
        <v>7.15</v>
      </c>
      <c r="G31" s="196">
        <v>24.13</v>
      </c>
      <c r="H31" s="196">
        <v>0</v>
      </c>
      <c r="I31" s="196">
        <v>0</v>
      </c>
      <c r="J31" s="196">
        <v>1.92</v>
      </c>
      <c r="K31" s="196">
        <v>19.25</v>
      </c>
      <c r="L31" s="196">
        <v>0.24</v>
      </c>
      <c r="M31" s="196">
        <v>2.4300000000000002</v>
      </c>
      <c r="N31" s="196">
        <v>1.97</v>
      </c>
      <c r="O31" s="196">
        <v>1.39</v>
      </c>
      <c r="P31" s="196">
        <v>1.03</v>
      </c>
      <c r="Q31" s="196">
        <v>0.36</v>
      </c>
      <c r="R31" s="196">
        <v>0.71</v>
      </c>
      <c r="S31" s="196">
        <v>0.44</v>
      </c>
      <c r="T31" s="196">
        <v>0</v>
      </c>
      <c r="U31" s="196">
        <v>2.36</v>
      </c>
      <c r="V31" s="196">
        <v>0.35</v>
      </c>
      <c r="W31" s="196">
        <v>0.57999999999999996</v>
      </c>
      <c r="X31" s="196">
        <v>2.46</v>
      </c>
      <c r="Y31" s="196">
        <v>0</v>
      </c>
      <c r="Z31" s="196">
        <v>4.6399999999999997</v>
      </c>
      <c r="AA31" s="196">
        <v>1.51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-78.62</v>
      </c>
      <c r="AH31" s="196">
        <v>0</v>
      </c>
      <c r="AI31" s="196">
        <v>18.39</v>
      </c>
      <c r="AJ31" s="196">
        <v>0</v>
      </c>
      <c r="AK31" s="196">
        <v>-2.95</v>
      </c>
      <c r="AL31" s="196">
        <v>0</v>
      </c>
      <c r="AM31" s="196">
        <v>0</v>
      </c>
      <c r="AN31" s="196">
        <v>0</v>
      </c>
      <c r="AO31" s="196">
        <v>-50.85</v>
      </c>
      <c r="AP31" s="196">
        <v>0</v>
      </c>
      <c r="AQ31" s="196">
        <v>0</v>
      </c>
      <c r="AR31" s="196">
        <v>11.99</v>
      </c>
      <c r="AS31" s="196">
        <v>0</v>
      </c>
      <c r="AT31" s="196">
        <v>38.75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1.38</v>
      </c>
      <c r="E32" s="196">
        <v>0</v>
      </c>
      <c r="F32" s="196">
        <v>7.15</v>
      </c>
      <c r="G32" s="196">
        <v>24.13</v>
      </c>
      <c r="H32" s="196">
        <v>0</v>
      </c>
      <c r="I32" s="196">
        <v>0</v>
      </c>
      <c r="J32" s="196">
        <v>1.92</v>
      </c>
      <c r="K32" s="196">
        <v>19.25</v>
      </c>
      <c r="L32" s="196">
        <v>0.24</v>
      </c>
      <c r="M32" s="196">
        <v>2.4300000000000002</v>
      </c>
      <c r="N32" s="196">
        <v>1.97</v>
      </c>
      <c r="O32" s="196">
        <v>1.39</v>
      </c>
      <c r="P32" s="196">
        <v>1.03</v>
      </c>
      <c r="Q32" s="196">
        <v>0.36</v>
      </c>
      <c r="R32" s="196">
        <v>0.71</v>
      </c>
      <c r="S32" s="196">
        <v>0.44</v>
      </c>
      <c r="T32" s="196">
        <v>0</v>
      </c>
      <c r="U32" s="196">
        <v>2.36</v>
      </c>
      <c r="V32" s="196">
        <v>0.35</v>
      </c>
      <c r="W32" s="196">
        <v>0.57999999999999996</v>
      </c>
      <c r="X32" s="196">
        <v>2.46</v>
      </c>
      <c r="Y32" s="196">
        <v>0</v>
      </c>
      <c r="Z32" s="196">
        <v>4.6399999999999997</v>
      </c>
      <c r="AA32" s="196">
        <v>1.51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-78.62</v>
      </c>
      <c r="AH32" s="196">
        <v>0</v>
      </c>
      <c r="AI32" s="196">
        <v>18.39</v>
      </c>
      <c r="AJ32" s="196">
        <v>0</v>
      </c>
      <c r="AK32" s="196">
        <v>-2.95</v>
      </c>
      <c r="AL32" s="196">
        <v>0</v>
      </c>
      <c r="AM32" s="196">
        <v>0</v>
      </c>
      <c r="AN32" s="196">
        <v>0</v>
      </c>
      <c r="AO32" s="196">
        <v>-50.85</v>
      </c>
      <c r="AP32" s="196">
        <v>0</v>
      </c>
      <c r="AQ32" s="196">
        <v>0</v>
      </c>
      <c r="AR32" s="196">
        <v>11.99</v>
      </c>
      <c r="AS32" s="196">
        <v>0</v>
      </c>
      <c r="AT32" s="196">
        <v>38.75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1.38</v>
      </c>
      <c r="E33" s="196">
        <v>0</v>
      </c>
      <c r="F33" s="196">
        <v>7.15</v>
      </c>
      <c r="G33" s="196">
        <v>24.13</v>
      </c>
      <c r="H33" s="196">
        <v>0</v>
      </c>
      <c r="I33" s="196">
        <v>0</v>
      </c>
      <c r="J33" s="196">
        <v>1.92</v>
      </c>
      <c r="K33" s="196">
        <v>19.25</v>
      </c>
      <c r="L33" s="196">
        <v>0.24</v>
      </c>
      <c r="M33" s="196">
        <v>2.4300000000000002</v>
      </c>
      <c r="N33" s="196">
        <v>1.97</v>
      </c>
      <c r="O33" s="196">
        <v>1.39</v>
      </c>
      <c r="P33" s="196">
        <v>1.03</v>
      </c>
      <c r="Q33" s="196">
        <v>0.36</v>
      </c>
      <c r="R33" s="196">
        <v>0.71</v>
      </c>
      <c r="S33" s="196">
        <v>0.44</v>
      </c>
      <c r="T33" s="196">
        <v>0</v>
      </c>
      <c r="U33" s="196">
        <v>2.36</v>
      </c>
      <c r="V33" s="196">
        <v>0.35</v>
      </c>
      <c r="W33" s="196">
        <v>0.57999999999999996</v>
      </c>
      <c r="X33" s="196">
        <v>2.46</v>
      </c>
      <c r="Y33" s="196">
        <v>0</v>
      </c>
      <c r="Z33" s="196">
        <v>4.6399999999999997</v>
      </c>
      <c r="AA33" s="196">
        <v>1.51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-78.62</v>
      </c>
      <c r="AH33" s="196">
        <v>0</v>
      </c>
      <c r="AI33" s="196">
        <v>18.39</v>
      </c>
      <c r="AJ33" s="196">
        <v>0</v>
      </c>
      <c r="AK33" s="196">
        <v>-2.95</v>
      </c>
      <c r="AL33" s="196">
        <v>0</v>
      </c>
      <c r="AM33" s="196">
        <v>0</v>
      </c>
      <c r="AN33" s="196">
        <v>0</v>
      </c>
      <c r="AO33" s="196">
        <v>-50.85</v>
      </c>
      <c r="AP33" s="196">
        <v>0</v>
      </c>
      <c r="AQ33" s="196">
        <v>0</v>
      </c>
      <c r="AR33" s="196">
        <v>11.99</v>
      </c>
      <c r="AS33" s="196">
        <v>0</v>
      </c>
      <c r="AT33" s="196">
        <v>38.75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1.38</v>
      </c>
      <c r="E34" s="196">
        <v>0</v>
      </c>
      <c r="F34" s="196">
        <v>7.15</v>
      </c>
      <c r="G34" s="196">
        <v>24.13</v>
      </c>
      <c r="H34" s="196">
        <v>0</v>
      </c>
      <c r="I34" s="196">
        <v>0</v>
      </c>
      <c r="J34" s="196">
        <v>1.92</v>
      </c>
      <c r="K34" s="196">
        <v>19.25</v>
      </c>
      <c r="L34" s="196">
        <v>0.24</v>
      </c>
      <c r="M34" s="196">
        <v>2.4300000000000002</v>
      </c>
      <c r="N34" s="196">
        <v>1.97</v>
      </c>
      <c r="O34" s="196">
        <v>1.39</v>
      </c>
      <c r="P34" s="196">
        <v>1.03</v>
      </c>
      <c r="Q34" s="196">
        <v>0.36</v>
      </c>
      <c r="R34" s="196">
        <v>0.71</v>
      </c>
      <c r="S34" s="196">
        <v>0.44</v>
      </c>
      <c r="T34" s="196">
        <v>0</v>
      </c>
      <c r="U34" s="196">
        <v>2.36</v>
      </c>
      <c r="V34" s="196">
        <v>0.35</v>
      </c>
      <c r="W34" s="196">
        <v>0.57999999999999996</v>
      </c>
      <c r="X34" s="196">
        <v>2.46</v>
      </c>
      <c r="Y34" s="196">
        <v>0</v>
      </c>
      <c r="Z34" s="196">
        <v>4.6399999999999997</v>
      </c>
      <c r="AA34" s="196">
        <v>1.51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-78.62</v>
      </c>
      <c r="AH34" s="196">
        <v>0</v>
      </c>
      <c r="AI34" s="196">
        <v>18.39</v>
      </c>
      <c r="AJ34" s="196">
        <v>0</v>
      </c>
      <c r="AK34" s="196">
        <v>-2.95</v>
      </c>
      <c r="AL34" s="196">
        <v>0</v>
      </c>
      <c r="AM34" s="196">
        <v>0</v>
      </c>
      <c r="AN34" s="196">
        <v>0</v>
      </c>
      <c r="AO34" s="196">
        <v>-50.85</v>
      </c>
      <c r="AP34" s="196">
        <v>0</v>
      </c>
      <c r="AQ34" s="196">
        <v>0</v>
      </c>
      <c r="AR34" s="196">
        <v>11.99</v>
      </c>
      <c r="AS34" s="196">
        <v>0</v>
      </c>
      <c r="AT34" s="196">
        <v>38.75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1.38</v>
      </c>
      <c r="E35" s="196">
        <v>0</v>
      </c>
      <c r="F35" s="196">
        <v>7.15</v>
      </c>
      <c r="G35" s="196">
        <v>24.13</v>
      </c>
      <c r="H35" s="196">
        <v>0</v>
      </c>
      <c r="I35" s="196">
        <v>0</v>
      </c>
      <c r="J35" s="196">
        <v>1.92</v>
      </c>
      <c r="K35" s="196">
        <v>19.25</v>
      </c>
      <c r="L35" s="196">
        <v>0.24</v>
      </c>
      <c r="M35" s="196">
        <v>2.4300000000000002</v>
      </c>
      <c r="N35" s="196">
        <v>1.97</v>
      </c>
      <c r="O35" s="196">
        <v>1.39</v>
      </c>
      <c r="P35" s="196">
        <v>1.03</v>
      </c>
      <c r="Q35" s="196">
        <v>0.36</v>
      </c>
      <c r="R35" s="196">
        <v>0.71</v>
      </c>
      <c r="S35" s="196">
        <v>0.44</v>
      </c>
      <c r="T35" s="196">
        <v>0</v>
      </c>
      <c r="U35" s="196">
        <v>2.36</v>
      </c>
      <c r="V35" s="196">
        <v>0.35</v>
      </c>
      <c r="W35" s="196">
        <v>0.57999999999999996</v>
      </c>
      <c r="X35" s="196">
        <v>2.46</v>
      </c>
      <c r="Y35" s="196">
        <v>0</v>
      </c>
      <c r="Z35" s="196">
        <v>4.6399999999999997</v>
      </c>
      <c r="AA35" s="196">
        <v>1.51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-78.62</v>
      </c>
      <c r="AH35" s="196">
        <v>0</v>
      </c>
      <c r="AI35" s="196">
        <v>18.39</v>
      </c>
      <c r="AJ35" s="196">
        <v>0</v>
      </c>
      <c r="AK35" s="196">
        <v>-2.95</v>
      </c>
      <c r="AL35" s="196">
        <v>0</v>
      </c>
      <c r="AM35" s="196">
        <v>0</v>
      </c>
      <c r="AN35" s="196">
        <v>0</v>
      </c>
      <c r="AO35" s="196">
        <v>-50.85</v>
      </c>
      <c r="AP35" s="196">
        <v>0</v>
      </c>
      <c r="AQ35" s="196">
        <v>0</v>
      </c>
      <c r="AR35" s="196">
        <v>11.99</v>
      </c>
      <c r="AS35" s="196">
        <v>0</v>
      </c>
      <c r="AT35" s="196">
        <v>38.75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1.38</v>
      </c>
      <c r="E36" s="196">
        <v>0</v>
      </c>
      <c r="F36" s="196">
        <v>7.15</v>
      </c>
      <c r="G36" s="196">
        <v>24.13</v>
      </c>
      <c r="H36" s="196">
        <v>0</v>
      </c>
      <c r="I36" s="196">
        <v>0</v>
      </c>
      <c r="J36" s="196">
        <v>1.92</v>
      </c>
      <c r="K36" s="196">
        <v>19.25</v>
      </c>
      <c r="L36" s="196">
        <v>0.24</v>
      </c>
      <c r="M36" s="196">
        <v>2.4300000000000002</v>
      </c>
      <c r="N36" s="196">
        <v>1.97</v>
      </c>
      <c r="O36" s="196">
        <v>1.39</v>
      </c>
      <c r="P36" s="196">
        <v>1.03</v>
      </c>
      <c r="Q36" s="196">
        <v>0.36</v>
      </c>
      <c r="R36" s="196">
        <v>0.71</v>
      </c>
      <c r="S36" s="196">
        <v>0.44</v>
      </c>
      <c r="T36" s="196">
        <v>0</v>
      </c>
      <c r="U36" s="196">
        <v>2.36</v>
      </c>
      <c r="V36" s="196">
        <v>0.35</v>
      </c>
      <c r="W36" s="196">
        <v>0.57999999999999996</v>
      </c>
      <c r="X36" s="196">
        <v>2.46</v>
      </c>
      <c r="Y36" s="196">
        <v>0</v>
      </c>
      <c r="Z36" s="196">
        <v>4.6399999999999997</v>
      </c>
      <c r="AA36" s="196">
        <v>1.51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-78.62</v>
      </c>
      <c r="AH36" s="196">
        <v>0</v>
      </c>
      <c r="AI36" s="196">
        <v>18.39</v>
      </c>
      <c r="AJ36" s="196">
        <v>0</v>
      </c>
      <c r="AK36" s="196">
        <v>-2.95</v>
      </c>
      <c r="AL36" s="196">
        <v>0</v>
      </c>
      <c r="AM36" s="196">
        <v>0</v>
      </c>
      <c r="AN36" s="196">
        <v>0</v>
      </c>
      <c r="AO36" s="196">
        <v>-50.85</v>
      </c>
      <c r="AP36" s="196">
        <v>0</v>
      </c>
      <c r="AQ36" s="196">
        <v>0</v>
      </c>
      <c r="AR36" s="196">
        <v>11.99</v>
      </c>
      <c r="AS36" s="196">
        <v>0</v>
      </c>
      <c r="AT36" s="196">
        <v>38.75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1.38</v>
      </c>
      <c r="E37" s="196">
        <v>0</v>
      </c>
      <c r="F37" s="196">
        <v>7.15</v>
      </c>
      <c r="G37" s="196">
        <v>24.13</v>
      </c>
      <c r="H37" s="196">
        <v>0</v>
      </c>
      <c r="I37" s="196">
        <v>0</v>
      </c>
      <c r="J37" s="196">
        <v>1.92</v>
      </c>
      <c r="K37" s="196">
        <v>19.25</v>
      </c>
      <c r="L37" s="196">
        <v>0.24</v>
      </c>
      <c r="M37" s="196">
        <v>2.4300000000000002</v>
      </c>
      <c r="N37" s="196">
        <v>1.97</v>
      </c>
      <c r="O37" s="196">
        <v>1.39</v>
      </c>
      <c r="P37" s="196">
        <v>1.03</v>
      </c>
      <c r="Q37" s="196">
        <v>0.36</v>
      </c>
      <c r="R37" s="196">
        <v>0.71</v>
      </c>
      <c r="S37" s="196">
        <v>0.44</v>
      </c>
      <c r="T37" s="196">
        <v>0</v>
      </c>
      <c r="U37" s="196">
        <v>2.36</v>
      </c>
      <c r="V37" s="196">
        <v>0.35</v>
      </c>
      <c r="W37" s="196">
        <v>0.57999999999999996</v>
      </c>
      <c r="X37" s="196">
        <v>2.46</v>
      </c>
      <c r="Y37" s="196">
        <v>0</v>
      </c>
      <c r="Z37" s="196">
        <v>4.6399999999999997</v>
      </c>
      <c r="AA37" s="196">
        <v>1.51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-78.62</v>
      </c>
      <c r="AH37" s="196">
        <v>0</v>
      </c>
      <c r="AI37" s="196">
        <v>18.39</v>
      </c>
      <c r="AJ37" s="196">
        <v>0</v>
      </c>
      <c r="AK37" s="196">
        <v>-2.95</v>
      </c>
      <c r="AL37" s="196">
        <v>0</v>
      </c>
      <c r="AM37" s="196">
        <v>0</v>
      </c>
      <c r="AN37" s="196">
        <v>0</v>
      </c>
      <c r="AO37" s="196">
        <v>-50.85</v>
      </c>
      <c r="AP37" s="196">
        <v>0</v>
      </c>
      <c r="AQ37" s="196">
        <v>0</v>
      </c>
      <c r="AR37" s="196">
        <v>11.99</v>
      </c>
      <c r="AS37" s="196">
        <v>0</v>
      </c>
      <c r="AT37" s="196">
        <v>38.75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1.38</v>
      </c>
      <c r="E38" s="196">
        <v>0</v>
      </c>
      <c r="F38" s="196">
        <v>7.15</v>
      </c>
      <c r="G38" s="196">
        <v>24.13</v>
      </c>
      <c r="H38" s="196">
        <v>0</v>
      </c>
      <c r="I38" s="196">
        <v>0</v>
      </c>
      <c r="J38" s="196">
        <v>1.92</v>
      </c>
      <c r="K38" s="196">
        <v>19.25</v>
      </c>
      <c r="L38" s="196">
        <v>0.24</v>
      </c>
      <c r="M38" s="196">
        <v>2.4300000000000002</v>
      </c>
      <c r="N38" s="196">
        <v>1.97</v>
      </c>
      <c r="O38" s="196">
        <v>1.39</v>
      </c>
      <c r="P38" s="196">
        <v>1.03</v>
      </c>
      <c r="Q38" s="196">
        <v>0.36</v>
      </c>
      <c r="R38" s="196">
        <v>0.71</v>
      </c>
      <c r="S38" s="196">
        <v>0.44</v>
      </c>
      <c r="T38" s="196">
        <v>0</v>
      </c>
      <c r="U38" s="196">
        <v>2.36</v>
      </c>
      <c r="V38" s="196">
        <v>0.35</v>
      </c>
      <c r="W38" s="196">
        <v>0.57999999999999996</v>
      </c>
      <c r="X38" s="196">
        <v>2.46</v>
      </c>
      <c r="Y38" s="196">
        <v>0</v>
      </c>
      <c r="Z38" s="196">
        <v>4.6399999999999997</v>
      </c>
      <c r="AA38" s="196">
        <v>1.51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-78.62</v>
      </c>
      <c r="AH38" s="196">
        <v>0</v>
      </c>
      <c r="AI38" s="196">
        <v>18.39</v>
      </c>
      <c r="AJ38" s="196">
        <v>0</v>
      </c>
      <c r="AK38" s="196">
        <v>-2.95</v>
      </c>
      <c r="AL38" s="196">
        <v>0</v>
      </c>
      <c r="AM38" s="196">
        <v>0</v>
      </c>
      <c r="AN38" s="196">
        <v>0</v>
      </c>
      <c r="AO38" s="196">
        <v>-50.85</v>
      </c>
      <c r="AP38" s="196">
        <v>0</v>
      </c>
      <c r="AQ38" s="196">
        <v>0</v>
      </c>
      <c r="AR38" s="196">
        <v>11.99</v>
      </c>
      <c r="AS38" s="196">
        <v>0</v>
      </c>
      <c r="AT38" s="196">
        <v>38.75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1.38</v>
      </c>
      <c r="E39" s="196">
        <v>0</v>
      </c>
      <c r="F39" s="196">
        <v>7.15</v>
      </c>
      <c r="G39" s="196">
        <v>24.13</v>
      </c>
      <c r="H39" s="196">
        <v>0</v>
      </c>
      <c r="I39" s="196">
        <v>0</v>
      </c>
      <c r="J39" s="196">
        <v>1.92</v>
      </c>
      <c r="K39" s="196">
        <v>19.25</v>
      </c>
      <c r="L39" s="196">
        <v>0.24</v>
      </c>
      <c r="M39" s="196">
        <v>2.4300000000000002</v>
      </c>
      <c r="N39" s="196">
        <v>1.97</v>
      </c>
      <c r="O39" s="196">
        <v>1.39</v>
      </c>
      <c r="P39" s="196">
        <v>1.03</v>
      </c>
      <c r="Q39" s="196">
        <v>0.36</v>
      </c>
      <c r="R39" s="196">
        <v>0.71</v>
      </c>
      <c r="S39" s="196">
        <v>0.44</v>
      </c>
      <c r="T39" s="196">
        <v>0</v>
      </c>
      <c r="U39" s="196">
        <v>2.36</v>
      </c>
      <c r="V39" s="196">
        <v>0.35</v>
      </c>
      <c r="W39" s="196">
        <v>0.57999999999999996</v>
      </c>
      <c r="X39" s="196">
        <v>2.46</v>
      </c>
      <c r="Y39" s="196">
        <v>0</v>
      </c>
      <c r="Z39" s="196">
        <v>4.6399999999999997</v>
      </c>
      <c r="AA39" s="196">
        <v>1.51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-78.62</v>
      </c>
      <c r="AH39" s="196">
        <v>0</v>
      </c>
      <c r="AI39" s="196">
        <v>18.39</v>
      </c>
      <c r="AJ39" s="196">
        <v>0</v>
      </c>
      <c r="AK39" s="196">
        <v>-2.95</v>
      </c>
      <c r="AL39" s="196">
        <v>0</v>
      </c>
      <c r="AM39" s="196">
        <v>0</v>
      </c>
      <c r="AN39" s="196">
        <v>0</v>
      </c>
      <c r="AO39" s="196">
        <v>-50.85</v>
      </c>
      <c r="AP39" s="196">
        <v>0</v>
      </c>
      <c r="AQ39" s="196">
        <v>0</v>
      </c>
      <c r="AR39" s="196">
        <v>11.99</v>
      </c>
      <c r="AS39" s="196">
        <v>0</v>
      </c>
      <c r="AT39" s="196">
        <v>38.75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1.38</v>
      </c>
      <c r="E40" s="196">
        <v>0</v>
      </c>
      <c r="F40" s="196">
        <v>7.15</v>
      </c>
      <c r="G40" s="196">
        <v>24.13</v>
      </c>
      <c r="H40" s="196">
        <v>0</v>
      </c>
      <c r="I40" s="196">
        <v>0</v>
      </c>
      <c r="J40" s="196">
        <v>1.92</v>
      </c>
      <c r="K40" s="196">
        <v>19.25</v>
      </c>
      <c r="L40" s="196">
        <v>0.24</v>
      </c>
      <c r="M40" s="196">
        <v>2.4300000000000002</v>
      </c>
      <c r="N40" s="196">
        <v>1.97</v>
      </c>
      <c r="O40" s="196">
        <v>1.39</v>
      </c>
      <c r="P40" s="196">
        <v>1.03</v>
      </c>
      <c r="Q40" s="196">
        <v>0.36</v>
      </c>
      <c r="R40" s="196">
        <v>0.71</v>
      </c>
      <c r="S40" s="196">
        <v>0.44</v>
      </c>
      <c r="T40" s="196">
        <v>0</v>
      </c>
      <c r="U40" s="196">
        <v>2.36</v>
      </c>
      <c r="V40" s="196">
        <v>0.35</v>
      </c>
      <c r="W40" s="196">
        <v>0.57999999999999996</v>
      </c>
      <c r="X40" s="196">
        <v>2.46</v>
      </c>
      <c r="Y40" s="196">
        <v>0</v>
      </c>
      <c r="Z40" s="196">
        <v>4.6399999999999997</v>
      </c>
      <c r="AA40" s="196">
        <v>1.51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-78.62</v>
      </c>
      <c r="AH40" s="196">
        <v>0</v>
      </c>
      <c r="AI40" s="196">
        <v>18.39</v>
      </c>
      <c r="AJ40" s="196">
        <v>0</v>
      </c>
      <c r="AK40" s="196">
        <v>-2.95</v>
      </c>
      <c r="AL40" s="196">
        <v>0</v>
      </c>
      <c r="AM40" s="196">
        <v>0</v>
      </c>
      <c r="AN40" s="196">
        <v>0</v>
      </c>
      <c r="AO40" s="196">
        <v>-50.85</v>
      </c>
      <c r="AP40" s="196">
        <v>0</v>
      </c>
      <c r="AQ40" s="196">
        <v>0</v>
      </c>
      <c r="AR40" s="196">
        <v>11.99</v>
      </c>
      <c r="AS40" s="196">
        <v>0</v>
      </c>
      <c r="AT40" s="196">
        <v>38.75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1.38</v>
      </c>
      <c r="E41" s="196">
        <v>0</v>
      </c>
      <c r="F41" s="196">
        <v>7.15</v>
      </c>
      <c r="G41" s="196">
        <v>24.13</v>
      </c>
      <c r="H41" s="196">
        <v>0</v>
      </c>
      <c r="I41" s="196">
        <v>0</v>
      </c>
      <c r="J41" s="196">
        <v>1.92</v>
      </c>
      <c r="K41" s="196">
        <v>19.25</v>
      </c>
      <c r="L41" s="196">
        <v>0.24</v>
      </c>
      <c r="M41" s="196">
        <v>2.4300000000000002</v>
      </c>
      <c r="N41" s="196">
        <v>1.97</v>
      </c>
      <c r="O41" s="196">
        <v>1.39</v>
      </c>
      <c r="P41" s="196">
        <v>1.03</v>
      </c>
      <c r="Q41" s="196">
        <v>0.36</v>
      </c>
      <c r="R41" s="196">
        <v>0.71</v>
      </c>
      <c r="S41" s="196">
        <v>0.44</v>
      </c>
      <c r="T41" s="196">
        <v>0</v>
      </c>
      <c r="U41" s="196">
        <v>2.36</v>
      </c>
      <c r="V41" s="196">
        <v>0.35</v>
      </c>
      <c r="W41" s="196">
        <v>0.57999999999999996</v>
      </c>
      <c r="X41" s="196">
        <v>2.46</v>
      </c>
      <c r="Y41" s="196">
        <v>0</v>
      </c>
      <c r="Z41" s="196">
        <v>4.6399999999999997</v>
      </c>
      <c r="AA41" s="196">
        <v>1.51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-78.62</v>
      </c>
      <c r="AH41" s="196">
        <v>0</v>
      </c>
      <c r="AI41" s="196">
        <v>18.39</v>
      </c>
      <c r="AJ41" s="196">
        <v>0</v>
      </c>
      <c r="AK41" s="196">
        <v>-2.95</v>
      </c>
      <c r="AL41" s="196">
        <v>0</v>
      </c>
      <c r="AM41" s="196">
        <v>0</v>
      </c>
      <c r="AN41" s="196">
        <v>0</v>
      </c>
      <c r="AO41" s="196">
        <v>-50.85</v>
      </c>
      <c r="AP41" s="196">
        <v>0</v>
      </c>
      <c r="AQ41" s="196">
        <v>0</v>
      </c>
      <c r="AR41" s="196">
        <v>11.99</v>
      </c>
      <c r="AS41" s="196">
        <v>0</v>
      </c>
      <c r="AT41" s="196">
        <v>38.75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1.38</v>
      </c>
      <c r="E42" s="196">
        <v>0</v>
      </c>
      <c r="F42" s="196">
        <v>7.15</v>
      </c>
      <c r="G42" s="196">
        <v>24.13</v>
      </c>
      <c r="H42" s="196">
        <v>0</v>
      </c>
      <c r="I42" s="196">
        <v>0</v>
      </c>
      <c r="J42" s="196">
        <v>1.92</v>
      </c>
      <c r="K42" s="196">
        <v>19.25</v>
      </c>
      <c r="L42" s="196">
        <v>0.24</v>
      </c>
      <c r="M42" s="196">
        <v>2.4300000000000002</v>
      </c>
      <c r="N42" s="196">
        <v>1.97</v>
      </c>
      <c r="O42" s="196">
        <v>1.39</v>
      </c>
      <c r="P42" s="196">
        <v>1.03</v>
      </c>
      <c r="Q42" s="196">
        <v>0.36</v>
      </c>
      <c r="R42" s="196">
        <v>0.71</v>
      </c>
      <c r="S42" s="196">
        <v>0.44</v>
      </c>
      <c r="T42" s="196">
        <v>0</v>
      </c>
      <c r="U42" s="196">
        <v>2.36</v>
      </c>
      <c r="V42" s="196">
        <v>0.35</v>
      </c>
      <c r="W42" s="196">
        <v>0.57999999999999996</v>
      </c>
      <c r="X42" s="196">
        <v>2.46</v>
      </c>
      <c r="Y42" s="196">
        <v>0</v>
      </c>
      <c r="Z42" s="196">
        <v>4.6399999999999997</v>
      </c>
      <c r="AA42" s="196">
        <v>1.51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-78.62</v>
      </c>
      <c r="AH42" s="196">
        <v>0</v>
      </c>
      <c r="AI42" s="196">
        <v>18.39</v>
      </c>
      <c r="AJ42" s="196">
        <v>0</v>
      </c>
      <c r="AK42" s="196">
        <v>-2.95</v>
      </c>
      <c r="AL42" s="196">
        <v>0</v>
      </c>
      <c r="AM42" s="196">
        <v>0</v>
      </c>
      <c r="AN42" s="196">
        <v>0</v>
      </c>
      <c r="AO42" s="196">
        <v>-50.85</v>
      </c>
      <c r="AP42" s="196">
        <v>0</v>
      </c>
      <c r="AQ42" s="196">
        <v>0</v>
      </c>
      <c r="AR42" s="196">
        <v>11.99</v>
      </c>
      <c r="AS42" s="196">
        <v>0</v>
      </c>
      <c r="AT42" s="196">
        <v>38.75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1.38</v>
      </c>
      <c r="E43" s="196">
        <v>0</v>
      </c>
      <c r="F43" s="196">
        <v>7.15</v>
      </c>
      <c r="G43" s="196">
        <v>24.13</v>
      </c>
      <c r="H43" s="196">
        <v>0</v>
      </c>
      <c r="I43" s="196">
        <v>0</v>
      </c>
      <c r="J43" s="196">
        <v>1.92</v>
      </c>
      <c r="K43" s="196">
        <v>19.25</v>
      </c>
      <c r="L43" s="196">
        <v>0.24</v>
      </c>
      <c r="M43" s="196">
        <v>2.4300000000000002</v>
      </c>
      <c r="N43" s="196">
        <v>1.97</v>
      </c>
      <c r="O43" s="196">
        <v>1.39</v>
      </c>
      <c r="P43" s="196">
        <v>1.03</v>
      </c>
      <c r="Q43" s="196">
        <v>0.36</v>
      </c>
      <c r="R43" s="196">
        <v>0.71</v>
      </c>
      <c r="S43" s="196">
        <v>0.44</v>
      </c>
      <c r="T43" s="196">
        <v>0</v>
      </c>
      <c r="U43" s="196">
        <v>2.36</v>
      </c>
      <c r="V43" s="196">
        <v>0.35</v>
      </c>
      <c r="W43" s="196">
        <v>0.57999999999999996</v>
      </c>
      <c r="X43" s="196">
        <v>2.46</v>
      </c>
      <c r="Y43" s="196">
        <v>0</v>
      </c>
      <c r="Z43" s="196">
        <v>4.6399999999999997</v>
      </c>
      <c r="AA43" s="196">
        <v>1.51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-78.62</v>
      </c>
      <c r="AH43" s="196">
        <v>0</v>
      </c>
      <c r="AI43" s="196">
        <v>18.39</v>
      </c>
      <c r="AJ43" s="196">
        <v>0</v>
      </c>
      <c r="AK43" s="196">
        <v>-2.95</v>
      </c>
      <c r="AL43" s="196">
        <v>0</v>
      </c>
      <c r="AM43" s="196">
        <v>0</v>
      </c>
      <c r="AN43" s="196">
        <v>0</v>
      </c>
      <c r="AO43" s="196">
        <v>-50.85</v>
      </c>
      <c r="AP43" s="196">
        <v>0</v>
      </c>
      <c r="AQ43" s="196">
        <v>0</v>
      </c>
      <c r="AR43" s="196">
        <v>11.99</v>
      </c>
      <c r="AS43" s="196">
        <v>0</v>
      </c>
      <c r="AT43" s="196">
        <v>38.75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1.38</v>
      </c>
      <c r="E44" s="196">
        <v>0</v>
      </c>
      <c r="F44" s="196">
        <v>7.15</v>
      </c>
      <c r="G44" s="196">
        <v>24.13</v>
      </c>
      <c r="H44" s="196">
        <v>0</v>
      </c>
      <c r="I44" s="196">
        <v>0</v>
      </c>
      <c r="J44" s="196">
        <v>1.92</v>
      </c>
      <c r="K44" s="196">
        <v>19.25</v>
      </c>
      <c r="L44" s="196">
        <v>0.24</v>
      </c>
      <c r="M44" s="196">
        <v>2.4300000000000002</v>
      </c>
      <c r="N44" s="196">
        <v>1.97</v>
      </c>
      <c r="O44" s="196">
        <v>1.39</v>
      </c>
      <c r="P44" s="196">
        <v>1.03</v>
      </c>
      <c r="Q44" s="196">
        <v>0.36</v>
      </c>
      <c r="R44" s="196">
        <v>0.71</v>
      </c>
      <c r="S44" s="196">
        <v>0.44</v>
      </c>
      <c r="T44" s="196">
        <v>0</v>
      </c>
      <c r="U44" s="196">
        <v>2.36</v>
      </c>
      <c r="V44" s="196">
        <v>0.35</v>
      </c>
      <c r="W44" s="196">
        <v>0.57999999999999996</v>
      </c>
      <c r="X44" s="196">
        <v>2.46</v>
      </c>
      <c r="Y44" s="196">
        <v>0</v>
      </c>
      <c r="Z44" s="196">
        <v>4.6399999999999997</v>
      </c>
      <c r="AA44" s="196">
        <v>1.51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-78.62</v>
      </c>
      <c r="AH44" s="196">
        <v>0</v>
      </c>
      <c r="AI44" s="196">
        <v>18.39</v>
      </c>
      <c r="AJ44" s="196">
        <v>0</v>
      </c>
      <c r="AK44" s="196">
        <v>-2.95</v>
      </c>
      <c r="AL44" s="196">
        <v>0</v>
      </c>
      <c r="AM44" s="196">
        <v>0</v>
      </c>
      <c r="AN44" s="196">
        <v>0</v>
      </c>
      <c r="AO44" s="196">
        <v>-50.85</v>
      </c>
      <c r="AP44" s="196">
        <v>0</v>
      </c>
      <c r="AQ44" s="196">
        <v>0</v>
      </c>
      <c r="AR44" s="196">
        <v>11.99</v>
      </c>
      <c r="AS44" s="196">
        <v>0</v>
      </c>
      <c r="AT44" s="196">
        <v>38.75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1.38</v>
      </c>
      <c r="E45" s="196">
        <v>0</v>
      </c>
      <c r="F45" s="196">
        <v>7.15</v>
      </c>
      <c r="G45" s="196">
        <v>24.13</v>
      </c>
      <c r="H45" s="196">
        <v>0</v>
      </c>
      <c r="I45" s="196">
        <v>0</v>
      </c>
      <c r="J45" s="196">
        <v>1.92</v>
      </c>
      <c r="K45" s="196">
        <v>19.25</v>
      </c>
      <c r="L45" s="196">
        <v>0.24</v>
      </c>
      <c r="M45" s="196">
        <v>2.4300000000000002</v>
      </c>
      <c r="N45" s="196">
        <v>1.97</v>
      </c>
      <c r="O45" s="196">
        <v>1.39</v>
      </c>
      <c r="P45" s="196">
        <v>1.03</v>
      </c>
      <c r="Q45" s="196">
        <v>0.36</v>
      </c>
      <c r="R45" s="196">
        <v>0.71</v>
      </c>
      <c r="S45" s="196">
        <v>0.44</v>
      </c>
      <c r="T45" s="196">
        <v>0</v>
      </c>
      <c r="U45" s="196">
        <v>2.36</v>
      </c>
      <c r="V45" s="196">
        <v>0.35</v>
      </c>
      <c r="W45" s="196">
        <v>0.57999999999999996</v>
      </c>
      <c r="X45" s="196">
        <v>2.46</v>
      </c>
      <c r="Y45" s="196">
        <v>0</v>
      </c>
      <c r="Z45" s="196">
        <v>4.6399999999999997</v>
      </c>
      <c r="AA45" s="196">
        <v>1.51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-78.62</v>
      </c>
      <c r="AH45" s="196">
        <v>0</v>
      </c>
      <c r="AI45" s="196">
        <v>18.39</v>
      </c>
      <c r="AJ45" s="196">
        <v>0</v>
      </c>
      <c r="AK45" s="196">
        <v>-2.95</v>
      </c>
      <c r="AL45" s="196">
        <v>0</v>
      </c>
      <c r="AM45" s="196">
        <v>0</v>
      </c>
      <c r="AN45" s="196">
        <v>0</v>
      </c>
      <c r="AO45" s="196">
        <v>-50.85</v>
      </c>
      <c r="AP45" s="196">
        <v>0</v>
      </c>
      <c r="AQ45" s="196">
        <v>0</v>
      </c>
      <c r="AR45" s="196">
        <v>11.99</v>
      </c>
      <c r="AS45" s="196">
        <v>0</v>
      </c>
      <c r="AT45" s="196">
        <v>38.75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1.38</v>
      </c>
      <c r="E46" s="196">
        <v>0</v>
      </c>
      <c r="F46" s="196">
        <v>7.15</v>
      </c>
      <c r="G46" s="196">
        <v>24.13</v>
      </c>
      <c r="H46" s="196">
        <v>0</v>
      </c>
      <c r="I46" s="196">
        <v>0</v>
      </c>
      <c r="J46" s="196">
        <v>1.92</v>
      </c>
      <c r="K46" s="196">
        <v>19.25</v>
      </c>
      <c r="L46" s="196">
        <v>0.24</v>
      </c>
      <c r="M46" s="196">
        <v>2.4300000000000002</v>
      </c>
      <c r="N46" s="196">
        <v>1.97</v>
      </c>
      <c r="O46" s="196">
        <v>1.39</v>
      </c>
      <c r="P46" s="196">
        <v>1.03</v>
      </c>
      <c r="Q46" s="196">
        <v>0.36</v>
      </c>
      <c r="R46" s="196">
        <v>0.71</v>
      </c>
      <c r="S46" s="196">
        <v>0.44</v>
      </c>
      <c r="T46" s="196">
        <v>0</v>
      </c>
      <c r="U46" s="196">
        <v>2.36</v>
      </c>
      <c r="V46" s="196">
        <v>0.35</v>
      </c>
      <c r="W46" s="196">
        <v>0.57999999999999996</v>
      </c>
      <c r="X46" s="196">
        <v>2.46</v>
      </c>
      <c r="Y46" s="196">
        <v>0</v>
      </c>
      <c r="Z46" s="196">
        <v>4.6399999999999997</v>
      </c>
      <c r="AA46" s="196">
        <v>1.51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-78.62</v>
      </c>
      <c r="AH46" s="196">
        <v>0</v>
      </c>
      <c r="AI46" s="196">
        <v>18.39</v>
      </c>
      <c r="AJ46" s="196">
        <v>0</v>
      </c>
      <c r="AK46" s="196">
        <v>-2.95</v>
      </c>
      <c r="AL46" s="196">
        <v>0</v>
      </c>
      <c r="AM46" s="196">
        <v>0</v>
      </c>
      <c r="AN46" s="196">
        <v>0</v>
      </c>
      <c r="AO46" s="196">
        <v>-50.85</v>
      </c>
      <c r="AP46" s="196">
        <v>0</v>
      </c>
      <c r="AQ46" s="196">
        <v>0</v>
      </c>
      <c r="AR46" s="196">
        <v>11.99</v>
      </c>
      <c r="AS46" s="196">
        <v>0</v>
      </c>
      <c r="AT46" s="196">
        <v>38.75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6.46</v>
      </c>
      <c r="D47" s="196">
        <v>1.38</v>
      </c>
      <c r="E47" s="196">
        <v>0</v>
      </c>
      <c r="F47" s="196">
        <v>7.15</v>
      </c>
      <c r="G47" s="196">
        <v>24.13</v>
      </c>
      <c r="H47" s="196">
        <v>0</v>
      </c>
      <c r="I47" s="196">
        <v>0</v>
      </c>
      <c r="J47" s="196">
        <v>1.92</v>
      </c>
      <c r="K47" s="196">
        <v>19.25</v>
      </c>
      <c r="L47" s="196">
        <v>0.24</v>
      </c>
      <c r="M47" s="196">
        <v>2.4300000000000002</v>
      </c>
      <c r="N47" s="196">
        <v>1.97</v>
      </c>
      <c r="O47" s="196">
        <v>1.39</v>
      </c>
      <c r="P47" s="196">
        <v>1.03</v>
      </c>
      <c r="Q47" s="196">
        <v>0.36</v>
      </c>
      <c r="R47" s="196">
        <v>0.71</v>
      </c>
      <c r="S47" s="196">
        <v>0.44</v>
      </c>
      <c r="T47" s="196">
        <v>0</v>
      </c>
      <c r="U47" s="196">
        <v>2.36</v>
      </c>
      <c r="V47" s="196">
        <v>0.35</v>
      </c>
      <c r="W47" s="196">
        <v>0.57999999999999996</v>
      </c>
      <c r="X47" s="196">
        <v>2.46</v>
      </c>
      <c r="Y47" s="196">
        <v>0</v>
      </c>
      <c r="Z47" s="196">
        <v>4.6399999999999997</v>
      </c>
      <c r="AA47" s="196">
        <v>1.51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-78.62</v>
      </c>
      <c r="AH47" s="196">
        <v>0</v>
      </c>
      <c r="AI47" s="196">
        <v>18.39</v>
      </c>
      <c r="AJ47" s="196">
        <v>0</v>
      </c>
      <c r="AK47" s="196">
        <v>-6.95</v>
      </c>
      <c r="AL47" s="196">
        <v>0</v>
      </c>
      <c r="AM47" s="196">
        <v>0</v>
      </c>
      <c r="AN47" s="196">
        <v>0</v>
      </c>
      <c r="AO47" s="196">
        <v>-50.85</v>
      </c>
      <c r="AP47" s="196">
        <v>0</v>
      </c>
      <c r="AQ47" s="196">
        <v>0</v>
      </c>
      <c r="AR47" s="196">
        <v>11.99</v>
      </c>
      <c r="AS47" s="196">
        <v>0</v>
      </c>
      <c r="AT47" s="196">
        <v>38.75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6.46</v>
      </c>
      <c r="D48" s="196">
        <v>1.38</v>
      </c>
      <c r="E48" s="196">
        <v>0</v>
      </c>
      <c r="F48" s="196">
        <v>7.15</v>
      </c>
      <c r="G48" s="196">
        <v>24.13</v>
      </c>
      <c r="H48" s="196">
        <v>0</v>
      </c>
      <c r="I48" s="196">
        <v>0</v>
      </c>
      <c r="J48" s="196">
        <v>1.92</v>
      </c>
      <c r="K48" s="196">
        <v>19.25</v>
      </c>
      <c r="L48" s="196">
        <v>0.24</v>
      </c>
      <c r="M48" s="196">
        <v>2.4300000000000002</v>
      </c>
      <c r="N48" s="196">
        <v>1.97</v>
      </c>
      <c r="O48" s="196">
        <v>1.39</v>
      </c>
      <c r="P48" s="196">
        <v>1.03</v>
      </c>
      <c r="Q48" s="196">
        <v>0.36</v>
      </c>
      <c r="R48" s="196">
        <v>0.71</v>
      </c>
      <c r="S48" s="196">
        <v>0.44</v>
      </c>
      <c r="T48" s="196">
        <v>0</v>
      </c>
      <c r="U48" s="196">
        <v>2.36</v>
      </c>
      <c r="V48" s="196">
        <v>0.35</v>
      </c>
      <c r="W48" s="196">
        <v>0.57999999999999996</v>
      </c>
      <c r="X48" s="196">
        <v>2.46</v>
      </c>
      <c r="Y48" s="196">
        <v>0</v>
      </c>
      <c r="Z48" s="196">
        <v>4.6399999999999997</v>
      </c>
      <c r="AA48" s="196">
        <v>1.51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-78.62</v>
      </c>
      <c r="AH48" s="196">
        <v>0</v>
      </c>
      <c r="AI48" s="196">
        <v>18.39</v>
      </c>
      <c r="AJ48" s="196">
        <v>0</v>
      </c>
      <c r="AK48" s="196">
        <v>-6.95</v>
      </c>
      <c r="AL48" s="196">
        <v>0</v>
      </c>
      <c r="AM48" s="196">
        <v>0</v>
      </c>
      <c r="AN48" s="196">
        <v>0</v>
      </c>
      <c r="AO48" s="196">
        <v>-50.85</v>
      </c>
      <c r="AP48" s="196">
        <v>0</v>
      </c>
      <c r="AQ48" s="196">
        <v>0</v>
      </c>
      <c r="AR48" s="196">
        <v>11.99</v>
      </c>
      <c r="AS48" s="196">
        <v>0</v>
      </c>
      <c r="AT48" s="196">
        <v>38.75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6.46</v>
      </c>
      <c r="D49" s="196">
        <v>1.38</v>
      </c>
      <c r="E49" s="196">
        <v>0</v>
      </c>
      <c r="F49" s="196">
        <v>7.15</v>
      </c>
      <c r="G49" s="196">
        <v>24.13</v>
      </c>
      <c r="H49" s="196">
        <v>0</v>
      </c>
      <c r="I49" s="196">
        <v>0</v>
      </c>
      <c r="J49" s="196">
        <v>1.92</v>
      </c>
      <c r="K49" s="196">
        <v>19.25</v>
      </c>
      <c r="L49" s="196">
        <v>0.24</v>
      </c>
      <c r="M49" s="196">
        <v>2.4300000000000002</v>
      </c>
      <c r="N49" s="196">
        <v>1.97</v>
      </c>
      <c r="O49" s="196">
        <v>1.39</v>
      </c>
      <c r="P49" s="196">
        <v>1.03</v>
      </c>
      <c r="Q49" s="196">
        <v>0.36</v>
      </c>
      <c r="R49" s="196">
        <v>0.71</v>
      </c>
      <c r="S49" s="196">
        <v>0.44</v>
      </c>
      <c r="T49" s="196">
        <v>0</v>
      </c>
      <c r="U49" s="196">
        <v>2.36</v>
      </c>
      <c r="V49" s="196">
        <v>0.35</v>
      </c>
      <c r="W49" s="196">
        <v>0.57999999999999996</v>
      </c>
      <c r="X49" s="196">
        <v>2.46</v>
      </c>
      <c r="Y49" s="196">
        <v>0</v>
      </c>
      <c r="Z49" s="196">
        <v>4.6399999999999997</v>
      </c>
      <c r="AA49" s="196">
        <v>1.51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-78.62</v>
      </c>
      <c r="AH49" s="196">
        <v>0</v>
      </c>
      <c r="AI49" s="196">
        <v>18.39</v>
      </c>
      <c r="AJ49" s="196">
        <v>0</v>
      </c>
      <c r="AK49" s="196">
        <v>-6.95</v>
      </c>
      <c r="AL49" s="196">
        <v>0</v>
      </c>
      <c r="AM49" s="196">
        <v>0</v>
      </c>
      <c r="AN49" s="196">
        <v>0</v>
      </c>
      <c r="AO49" s="196">
        <v>-50.85</v>
      </c>
      <c r="AP49" s="196">
        <v>0</v>
      </c>
      <c r="AQ49" s="196">
        <v>0</v>
      </c>
      <c r="AR49" s="196">
        <v>11.99</v>
      </c>
      <c r="AS49" s="196">
        <v>0</v>
      </c>
      <c r="AT49" s="196">
        <v>38.75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6.46</v>
      </c>
      <c r="D50" s="196">
        <v>1.38</v>
      </c>
      <c r="E50" s="196">
        <v>0</v>
      </c>
      <c r="F50" s="196">
        <v>7.15</v>
      </c>
      <c r="G50" s="196">
        <v>24.13</v>
      </c>
      <c r="H50" s="196">
        <v>0</v>
      </c>
      <c r="I50" s="196">
        <v>0</v>
      </c>
      <c r="J50" s="196">
        <v>1.92</v>
      </c>
      <c r="K50" s="196">
        <v>19.25</v>
      </c>
      <c r="L50" s="196">
        <v>0.24</v>
      </c>
      <c r="M50" s="196">
        <v>2.4300000000000002</v>
      </c>
      <c r="N50" s="196">
        <v>1.97</v>
      </c>
      <c r="O50" s="196">
        <v>1.39</v>
      </c>
      <c r="P50" s="196">
        <v>1.03</v>
      </c>
      <c r="Q50" s="196">
        <v>0.36</v>
      </c>
      <c r="R50" s="196">
        <v>0.71</v>
      </c>
      <c r="S50" s="196">
        <v>0.44</v>
      </c>
      <c r="T50" s="196">
        <v>0</v>
      </c>
      <c r="U50" s="196">
        <v>2.36</v>
      </c>
      <c r="V50" s="196">
        <v>0.35</v>
      </c>
      <c r="W50" s="196">
        <v>0.57999999999999996</v>
      </c>
      <c r="X50" s="196">
        <v>2.46</v>
      </c>
      <c r="Y50" s="196">
        <v>0</v>
      </c>
      <c r="Z50" s="196">
        <v>4.6399999999999997</v>
      </c>
      <c r="AA50" s="196">
        <v>1.51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-78.62</v>
      </c>
      <c r="AH50" s="196">
        <v>0</v>
      </c>
      <c r="AI50" s="196">
        <v>18.39</v>
      </c>
      <c r="AJ50" s="196">
        <v>0</v>
      </c>
      <c r="AK50" s="196">
        <v>-6.95</v>
      </c>
      <c r="AL50" s="196">
        <v>0</v>
      </c>
      <c r="AM50" s="196">
        <v>0</v>
      </c>
      <c r="AN50" s="196">
        <v>0</v>
      </c>
      <c r="AO50" s="196">
        <v>-50.85</v>
      </c>
      <c r="AP50" s="196">
        <v>0</v>
      </c>
      <c r="AQ50" s="196">
        <v>0</v>
      </c>
      <c r="AR50" s="196">
        <v>11.99</v>
      </c>
      <c r="AS50" s="196">
        <v>0</v>
      </c>
      <c r="AT50" s="196">
        <v>38.75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6.46</v>
      </c>
      <c r="D51" s="196">
        <v>1.38</v>
      </c>
      <c r="E51" s="196">
        <v>0</v>
      </c>
      <c r="F51" s="196">
        <v>0</v>
      </c>
      <c r="G51" s="196">
        <v>31.29</v>
      </c>
      <c r="H51" s="196">
        <v>0</v>
      </c>
      <c r="I51" s="196">
        <v>0</v>
      </c>
      <c r="J51" s="196">
        <v>1.92</v>
      </c>
      <c r="K51" s="196">
        <v>19.25</v>
      </c>
      <c r="L51" s="196">
        <v>0.24</v>
      </c>
      <c r="M51" s="196">
        <v>2.4300000000000002</v>
      </c>
      <c r="N51" s="196">
        <v>1.97</v>
      </c>
      <c r="O51" s="196">
        <v>1.39</v>
      </c>
      <c r="P51" s="196">
        <v>1.03</v>
      </c>
      <c r="Q51" s="196">
        <v>0.36</v>
      </c>
      <c r="R51" s="196">
        <v>0.71</v>
      </c>
      <c r="S51" s="196">
        <v>0.44</v>
      </c>
      <c r="T51" s="196">
        <v>0</v>
      </c>
      <c r="U51" s="196">
        <v>2.36</v>
      </c>
      <c r="V51" s="196">
        <v>0.35</v>
      </c>
      <c r="W51" s="196">
        <v>0.57999999999999996</v>
      </c>
      <c r="X51" s="196">
        <v>2.46</v>
      </c>
      <c r="Y51" s="196">
        <v>0</v>
      </c>
      <c r="Z51" s="196">
        <v>4.6399999999999997</v>
      </c>
      <c r="AA51" s="196">
        <v>1.51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-78.62</v>
      </c>
      <c r="AH51" s="196">
        <v>0</v>
      </c>
      <c r="AI51" s="196">
        <v>18.39</v>
      </c>
      <c r="AJ51" s="196">
        <v>0</v>
      </c>
      <c r="AK51" s="196">
        <v>-6.95</v>
      </c>
      <c r="AL51" s="196">
        <v>0</v>
      </c>
      <c r="AM51" s="196">
        <v>0</v>
      </c>
      <c r="AN51" s="196">
        <v>0</v>
      </c>
      <c r="AO51" s="196">
        <v>-50.85</v>
      </c>
      <c r="AP51" s="196">
        <v>0</v>
      </c>
      <c r="AQ51" s="196">
        <v>0</v>
      </c>
      <c r="AR51" s="196">
        <v>11.99</v>
      </c>
      <c r="AS51" s="196">
        <v>0</v>
      </c>
      <c r="AT51" s="196">
        <v>38.75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6.46</v>
      </c>
      <c r="D52" s="196">
        <v>1.38</v>
      </c>
      <c r="E52" s="196">
        <v>0</v>
      </c>
      <c r="F52" s="196">
        <v>0</v>
      </c>
      <c r="G52" s="196">
        <v>31.29</v>
      </c>
      <c r="H52" s="196">
        <v>0</v>
      </c>
      <c r="I52" s="196">
        <v>0</v>
      </c>
      <c r="J52" s="196">
        <v>1.92</v>
      </c>
      <c r="K52" s="196">
        <v>19.27</v>
      </c>
      <c r="L52" s="196">
        <v>0.24</v>
      </c>
      <c r="M52" s="196">
        <v>2.4300000000000002</v>
      </c>
      <c r="N52" s="196">
        <v>1.97</v>
      </c>
      <c r="O52" s="196">
        <v>1.39</v>
      </c>
      <c r="P52" s="196">
        <v>1.03</v>
      </c>
      <c r="Q52" s="196">
        <v>0.36</v>
      </c>
      <c r="R52" s="196">
        <v>0.71</v>
      </c>
      <c r="S52" s="196">
        <v>0.44</v>
      </c>
      <c r="T52" s="196">
        <v>0</v>
      </c>
      <c r="U52" s="196">
        <v>2.36</v>
      </c>
      <c r="V52" s="196">
        <v>0.35</v>
      </c>
      <c r="W52" s="196">
        <v>0.57999999999999996</v>
      </c>
      <c r="X52" s="196">
        <v>2.46</v>
      </c>
      <c r="Y52" s="196">
        <v>0</v>
      </c>
      <c r="Z52" s="196">
        <v>4.6399999999999997</v>
      </c>
      <c r="AA52" s="196">
        <v>1.51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-78.62</v>
      </c>
      <c r="AH52" s="196">
        <v>0</v>
      </c>
      <c r="AI52" s="196">
        <v>18.39</v>
      </c>
      <c r="AJ52" s="196">
        <v>0</v>
      </c>
      <c r="AK52" s="196">
        <v>-16.95</v>
      </c>
      <c r="AL52" s="196">
        <v>0</v>
      </c>
      <c r="AM52" s="196">
        <v>0</v>
      </c>
      <c r="AN52" s="196">
        <v>0</v>
      </c>
      <c r="AO52" s="196">
        <v>-50.85</v>
      </c>
      <c r="AP52" s="196">
        <v>0</v>
      </c>
      <c r="AQ52" s="196">
        <v>0</v>
      </c>
      <c r="AR52" s="196">
        <v>11.99</v>
      </c>
      <c r="AS52" s="196">
        <v>0</v>
      </c>
      <c r="AT52" s="196">
        <v>38.75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6.46</v>
      </c>
      <c r="D53" s="196">
        <v>1.38</v>
      </c>
      <c r="E53" s="196">
        <v>0</v>
      </c>
      <c r="F53" s="196">
        <v>0</v>
      </c>
      <c r="G53" s="196">
        <v>31.29</v>
      </c>
      <c r="H53" s="196">
        <v>0</v>
      </c>
      <c r="I53" s="196">
        <v>0</v>
      </c>
      <c r="J53" s="196">
        <v>1.92</v>
      </c>
      <c r="K53" s="196">
        <v>19.27</v>
      </c>
      <c r="L53" s="196">
        <v>0.24</v>
      </c>
      <c r="M53" s="196">
        <v>2.4300000000000002</v>
      </c>
      <c r="N53" s="196">
        <v>1.97</v>
      </c>
      <c r="O53" s="196">
        <v>1.39</v>
      </c>
      <c r="P53" s="196">
        <v>1.03</v>
      </c>
      <c r="Q53" s="196">
        <v>0.36</v>
      </c>
      <c r="R53" s="196">
        <v>0.71</v>
      </c>
      <c r="S53" s="196">
        <v>0.44</v>
      </c>
      <c r="T53" s="196">
        <v>0</v>
      </c>
      <c r="U53" s="196">
        <v>2.36</v>
      </c>
      <c r="V53" s="196">
        <v>0.35</v>
      </c>
      <c r="W53" s="196">
        <v>0.57999999999999996</v>
      </c>
      <c r="X53" s="196">
        <v>2.46</v>
      </c>
      <c r="Y53" s="196">
        <v>0</v>
      </c>
      <c r="Z53" s="196">
        <v>4.6399999999999997</v>
      </c>
      <c r="AA53" s="196">
        <v>1.51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-78.62</v>
      </c>
      <c r="AH53" s="196">
        <v>0</v>
      </c>
      <c r="AI53" s="196">
        <v>18.39</v>
      </c>
      <c r="AJ53" s="196">
        <v>0</v>
      </c>
      <c r="AK53" s="196">
        <v>-16.95</v>
      </c>
      <c r="AL53" s="196">
        <v>0</v>
      </c>
      <c r="AM53" s="196">
        <v>0</v>
      </c>
      <c r="AN53" s="196">
        <v>0</v>
      </c>
      <c r="AO53" s="196">
        <v>-50.85</v>
      </c>
      <c r="AP53" s="196">
        <v>0</v>
      </c>
      <c r="AQ53" s="196">
        <v>0</v>
      </c>
      <c r="AR53" s="196">
        <v>11.99</v>
      </c>
      <c r="AS53" s="196">
        <v>0</v>
      </c>
      <c r="AT53" s="196">
        <v>38.75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6.46</v>
      </c>
      <c r="D54" s="196">
        <v>1.38</v>
      </c>
      <c r="E54" s="196">
        <v>0</v>
      </c>
      <c r="F54" s="196">
        <v>0</v>
      </c>
      <c r="G54" s="196">
        <v>31.29</v>
      </c>
      <c r="H54" s="196">
        <v>0</v>
      </c>
      <c r="I54" s="196">
        <v>0</v>
      </c>
      <c r="J54" s="196">
        <v>1.92</v>
      </c>
      <c r="K54" s="196">
        <v>19.260000000000002</v>
      </c>
      <c r="L54" s="196">
        <v>0.24</v>
      </c>
      <c r="M54" s="196">
        <v>2.4300000000000002</v>
      </c>
      <c r="N54" s="196">
        <v>1.97</v>
      </c>
      <c r="O54" s="196">
        <v>1.39</v>
      </c>
      <c r="P54" s="196">
        <v>1.03</v>
      </c>
      <c r="Q54" s="196">
        <v>0.36</v>
      </c>
      <c r="R54" s="196">
        <v>0.71</v>
      </c>
      <c r="S54" s="196">
        <v>0.44</v>
      </c>
      <c r="T54" s="196">
        <v>0</v>
      </c>
      <c r="U54" s="196">
        <v>2.36</v>
      </c>
      <c r="V54" s="196">
        <v>0.35</v>
      </c>
      <c r="W54" s="196">
        <v>0.57999999999999996</v>
      </c>
      <c r="X54" s="196">
        <v>2.46</v>
      </c>
      <c r="Y54" s="196">
        <v>0</v>
      </c>
      <c r="Z54" s="196">
        <v>4.6399999999999997</v>
      </c>
      <c r="AA54" s="196">
        <v>1.51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-78.62</v>
      </c>
      <c r="AH54" s="196">
        <v>0</v>
      </c>
      <c r="AI54" s="196">
        <v>18.39</v>
      </c>
      <c r="AJ54" s="196">
        <v>0</v>
      </c>
      <c r="AK54" s="196">
        <v>-16.95</v>
      </c>
      <c r="AL54" s="196">
        <v>0</v>
      </c>
      <c r="AM54" s="196">
        <v>0</v>
      </c>
      <c r="AN54" s="196">
        <v>0</v>
      </c>
      <c r="AO54" s="196">
        <v>-51.64</v>
      </c>
      <c r="AP54" s="196">
        <v>0</v>
      </c>
      <c r="AQ54" s="196">
        <v>0</v>
      </c>
      <c r="AR54" s="196">
        <v>11.99</v>
      </c>
      <c r="AS54" s="196">
        <v>0</v>
      </c>
      <c r="AT54" s="196">
        <v>38.75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6.46</v>
      </c>
      <c r="D55" s="196">
        <v>1.38</v>
      </c>
      <c r="E55" s="196">
        <v>0</v>
      </c>
      <c r="F55" s="196">
        <v>0</v>
      </c>
      <c r="G55" s="196">
        <v>31.29</v>
      </c>
      <c r="H55" s="196">
        <v>0</v>
      </c>
      <c r="I55" s="196">
        <v>0</v>
      </c>
      <c r="J55" s="196">
        <v>1.92</v>
      </c>
      <c r="K55" s="196">
        <v>35.520000000000003</v>
      </c>
      <c r="L55" s="196">
        <v>0</v>
      </c>
      <c r="M55" s="196">
        <v>2.4300000000000002</v>
      </c>
      <c r="N55" s="196">
        <v>1.97</v>
      </c>
      <c r="O55" s="196">
        <v>1.39</v>
      </c>
      <c r="P55" s="196">
        <v>1.03</v>
      </c>
      <c r="Q55" s="196">
        <v>0.36</v>
      </c>
      <c r="R55" s="196">
        <v>0.71</v>
      </c>
      <c r="S55" s="196">
        <v>0.44</v>
      </c>
      <c r="T55" s="196">
        <v>0</v>
      </c>
      <c r="U55" s="196">
        <v>2.36</v>
      </c>
      <c r="V55" s="196">
        <v>0.26</v>
      </c>
      <c r="W55" s="196">
        <v>0.57999999999999996</v>
      </c>
      <c r="X55" s="196">
        <v>2.46</v>
      </c>
      <c r="Y55" s="196">
        <v>0</v>
      </c>
      <c r="Z55" s="196">
        <v>4.6399999999999997</v>
      </c>
      <c r="AA55" s="196">
        <v>1.1399999999999999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-78.62</v>
      </c>
      <c r="AH55" s="196">
        <v>0</v>
      </c>
      <c r="AI55" s="196">
        <v>18.39</v>
      </c>
      <c r="AJ55" s="196">
        <v>0</v>
      </c>
      <c r="AK55" s="196">
        <v>-16.95</v>
      </c>
      <c r="AL55" s="196">
        <v>0</v>
      </c>
      <c r="AM55" s="196">
        <v>0</v>
      </c>
      <c r="AN55" s="196">
        <v>0</v>
      </c>
      <c r="AO55" s="196">
        <v>-51.64</v>
      </c>
      <c r="AP55" s="196">
        <v>0</v>
      </c>
      <c r="AQ55" s="196">
        <v>0</v>
      </c>
      <c r="AR55" s="196">
        <v>11.99</v>
      </c>
      <c r="AS55" s="196">
        <v>0</v>
      </c>
      <c r="AT55" s="196">
        <v>38.75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6.46</v>
      </c>
      <c r="D56" s="196">
        <v>1.38</v>
      </c>
      <c r="E56" s="196">
        <v>0</v>
      </c>
      <c r="F56" s="196">
        <v>0</v>
      </c>
      <c r="G56" s="196">
        <v>31.29</v>
      </c>
      <c r="H56" s="196">
        <v>0</v>
      </c>
      <c r="I56" s="196">
        <v>0</v>
      </c>
      <c r="J56" s="196">
        <v>1.92</v>
      </c>
      <c r="K56" s="196">
        <v>85.54</v>
      </c>
      <c r="L56" s="196">
        <v>0.24</v>
      </c>
      <c r="M56" s="196">
        <v>2.4300000000000002</v>
      </c>
      <c r="N56" s="196">
        <v>1.97</v>
      </c>
      <c r="O56" s="196">
        <v>1.39</v>
      </c>
      <c r="P56" s="196">
        <v>1.03</v>
      </c>
      <c r="Q56" s="196">
        <v>0.36</v>
      </c>
      <c r="R56" s="196">
        <v>0.71</v>
      </c>
      <c r="S56" s="196">
        <v>0.44</v>
      </c>
      <c r="T56" s="196">
        <v>0</v>
      </c>
      <c r="U56" s="196">
        <v>2.36</v>
      </c>
      <c r="V56" s="196">
        <v>0</v>
      </c>
      <c r="W56" s="196">
        <v>0.57999999999999996</v>
      </c>
      <c r="X56" s="196">
        <v>2.46</v>
      </c>
      <c r="Y56" s="196">
        <v>0</v>
      </c>
      <c r="Z56" s="196">
        <v>4.6399999999999997</v>
      </c>
      <c r="AA56" s="196">
        <v>1.1200000000000001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-78.62</v>
      </c>
      <c r="AH56" s="196">
        <v>0</v>
      </c>
      <c r="AI56" s="196">
        <v>18.39</v>
      </c>
      <c r="AJ56" s="196">
        <v>0</v>
      </c>
      <c r="AK56" s="196">
        <v>-16.95</v>
      </c>
      <c r="AL56" s="196">
        <v>0</v>
      </c>
      <c r="AM56" s="196">
        <v>0</v>
      </c>
      <c r="AN56" s="196">
        <v>0</v>
      </c>
      <c r="AO56" s="196">
        <v>-51.64</v>
      </c>
      <c r="AP56" s="196">
        <v>0</v>
      </c>
      <c r="AQ56" s="196">
        <v>0</v>
      </c>
      <c r="AR56" s="196">
        <v>11.99</v>
      </c>
      <c r="AS56" s="196">
        <v>0</v>
      </c>
      <c r="AT56" s="196">
        <v>38.75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6.46</v>
      </c>
      <c r="D57" s="196">
        <v>1.38</v>
      </c>
      <c r="E57" s="196">
        <v>0</v>
      </c>
      <c r="F57" s="196">
        <v>0</v>
      </c>
      <c r="G57" s="196">
        <v>31.29</v>
      </c>
      <c r="H57" s="196">
        <v>0</v>
      </c>
      <c r="I57" s="196">
        <v>0</v>
      </c>
      <c r="J57" s="196">
        <v>1.92</v>
      </c>
      <c r="K57" s="196">
        <v>123.06</v>
      </c>
      <c r="L57" s="196">
        <v>0.64</v>
      </c>
      <c r="M57" s="196">
        <v>2.4300000000000002</v>
      </c>
      <c r="N57" s="196">
        <v>1.97</v>
      </c>
      <c r="O57" s="196">
        <v>1.39</v>
      </c>
      <c r="P57" s="196">
        <v>1.03</v>
      </c>
      <c r="Q57" s="196">
        <v>0.36</v>
      </c>
      <c r="R57" s="196">
        <v>0.71</v>
      </c>
      <c r="S57" s="196">
        <v>0.44</v>
      </c>
      <c r="T57" s="196">
        <v>0</v>
      </c>
      <c r="U57" s="196">
        <v>2.36</v>
      </c>
      <c r="V57" s="196">
        <v>0</v>
      </c>
      <c r="W57" s="196">
        <v>0.57999999999999996</v>
      </c>
      <c r="X57" s="196">
        <v>2.46</v>
      </c>
      <c r="Y57" s="196">
        <v>0</v>
      </c>
      <c r="Z57" s="196">
        <v>4.6399999999999997</v>
      </c>
      <c r="AA57" s="196">
        <v>1.5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-78.62</v>
      </c>
      <c r="AH57" s="196">
        <v>0</v>
      </c>
      <c r="AI57" s="196">
        <v>18.39</v>
      </c>
      <c r="AJ57" s="196">
        <v>0</v>
      </c>
      <c r="AK57" s="196">
        <v>-16.95</v>
      </c>
      <c r="AL57" s="196">
        <v>0</v>
      </c>
      <c r="AM57" s="196">
        <v>0</v>
      </c>
      <c r="AN57" s="196">
        <v>0</v>
      </c>
      <c r="AO57" s="196">
        <v>-51.64</v>
      </c>
      <c r="AP57" s="196">
        <v>0</v>
      </c>
      <c r="AQ57" s="196">
        <v>0</v>
      </c>
      <c r="AR57" s="196">
        <v>11.99</v>
      </c>
      <c r="AS57" s="196">
        <v>0</v>
      </c>
      <c r="AT57" s="196">
        <v>38.75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6.46</v>
      </c>
      <c r="D58" s="196">
        <v>1.38</v>
      </c>
      <c r="E58" s="196">
        <v>0</v>
      </c>
      <c r="F58" s="196">
        <v>0</v>
      </c>
      <c r="G58" s="196">
        <v>31.29</v>
      </c>
      <c r="H58" s="196">
        <v>0</v>
      </c>
      <c r="I58" s="196">
        <v>0</v>
      </c>
      <c r="J58" s="196">
        <v>1.92</v>
      </c>
      <c r="K58" s="196">
        <v>150.96</v>
      </c>
      <c r="L58" s="196">
        <v>0.24</v>
      </c>
      <c r="M58" s="196">
        <v>2.4300000000000002</v>
      </c>
      <c r="N58" s="196">
        <v>1.97</v>
      </c>
      <c r="O58" s="196">
        <v>1.39</v>
      </c>
      <c r="P58" s="196">
        <v>1.03</v>
      </c>
      <c r="Q58" s="196">
        <v>0.36</v>
      </c>
      <c r="R58" s="196">
        <v>0.71</v>
      </c>
      <c r="S58" s="196">
        <v>0.44</v>
      </c>
      <c r="T58" s="196">
        <v>0</v>
      </c>
      <c r="U58" s="196">
        <v>2.36</v>
      </c>
      <c r="V58" s="196">
        <v>0</v>
      </c>
      <c r="W58" s="196">
        <v>0.57999999999999996</v>
      </c>
      <c r="X58" s="196">
        <v>2.46</v>
      </c>
      <c r="Y58" s="196">
        <v>0</v>
      </c>
      <c r="Z58" s="196">
        <v>4.6399999999999997</v>
      </c>
      <c r="AA58" s="196">
        <v>1.5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-78.62</v>
      </c>
      <c r="AH58" s="196">
        <v>0</v>
      </c>
      <c r="AI58" s="196">
        <v>18.39</v>
      </c>
      <c r="AJ58" s="196">
        <v>0</v>
      </c>
      <c r="AK58" s="196">
        <v>-16.95</v>
      </c>
      <c r="AL58" s="196">
        <v>0</v>
      </c>
      <c r="AM58" s="196">
        <v>0</v>
      </c>
      <c r="AN58" s="196">
        <v>0</v>
      </c>
      <c r="AO58" s="196">
        <v>-51.64</v>
      </c>
      <c r="AP58" s="196">
        <v>0</v>
      </c>
      <c r="AQ58" s="196">
        <v>0</v>
      </c>
      <c r="AR58" s="196">
        <v>11.99</v>
      </c>
      <c r="AS58" s="196">
        <v>0</v>
      </c>
      <c r="AT58" s="196">
        <v>38.75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6.46</v>
      </c>
      <c r="D59" s="196">
        <v>1.38</v>
      </c>
      <c r="E59" s="196">
        <v>0</v>
      </c>
      <c r="F59" s="196">
        <v>0</v>
      </c>
      <c r="G59" s="196">
        <v>31.29</v>
      </c>
      <c r="H59" s="196">
        <v>0</v>
      </c>
      <c r="I59" s="196">
        <v>0</v>
      </c>
      <c r="J59" s="196">
        <v>1.92</v>
      </c>
      <c r="K59" s="196">
        <v>208.68</v>
      </c>
      <c r="L59" s="196">
        <v>0.24</v>
      </c>
      <c r="M59" s="196">
        <v>2.4300000000000002</v>
      </c>
      <c r="N59" s="196">
        <v>1.97</v>
      </c>
      <c r="O59" s="196">
        <v>1.39</v>
      </c>
      <c r="P59" s="196">
        <v>1.03</v>
      </c>
      <c r="Q59" s="196">
        <v>0.36</v>
      </c>
      <c r="R59" s="196">
        <v>0.71</v>
      </c>
      <c r="S59" s="196">
        <v>0.44</v>
      </c>
      <c r="T59" s="196">
        <v>0</v>
      </c>
      <c r="U59" s="196">
        <v>2.36</v>
      </c>
      <c r="V59" s="196">
        <v>0</v>
      </c>
      <c r="W59" s="196">
        <v>0.57999999999999996</v>
      </c>
      <c r="X59" s="196">
        <v>2.46</v>
      </c>
      <c r="Y59" s="196">
        <v>0</v>
      </c>
      <c r="Z59" s="196">
        <v>3.45</v>
      </c>
      <c r="AA59" s="196">
        <v>1.5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-78.62</v>
      </c>
      <c r="AH59" s="196">
        <v>0</v>
      </c>
      <c r="AI59" s="196">
        <v>18.39</v>
      </c>
      <c r="AJ59" s="196">
        <v>0</v>
      </c>
      <c r="AK59" s="196">
        <v>-16.95</v>
      </c>
      <c r="AL59" s="196">
        <v>0</v>
      </c>
      <c r="AM59" s="196">
        <v>0</v>
      </c>
      <c r="AN59" s="196">
        <v>0</v>
      </c>
      <c r="AO59" s="196">
        <v>-51.64</v>
      </c>
      <c r="AP59" s="196">
        <v>0</v>
      </c>
      <c r="AQ59" s="196">
        <v>0</v>
      </c>
      <c r="AR59" s="196">
        <v>11.99</v>
      </c>
      <c r="AS59" s="196">
        <v>0</v>
      </c>
      <c r="AT59" s="196">
        <v>38.75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6.46</v>
      </c>
      <c r="D60" s="196">
        <v>1.38</v>
      </c>
      <c r="E60" s="196">
        <v>0</v>
      </c>
      <c r="F60" s="196">
        <v>0</v>
      </c>
      <c r="G60" s="196">
        <v>31.29</v>
      </c>
      <c r="H60" s="196">
        <v>0</v>
      </c>
      <c r="I60" s="196">
        <v>0</v>
      </c>
      <c r="J60" s="196">
        <v>1.92</v>
      </c>
      <c r="K60" s="196">
        <v>208.68</v>
      </c>
      <c r="L60" s="196">
        <v>0.24</v>
      </c>
      <c r="M60" s="196">
        <v>2.4300000000000002</v>
      </c>
      <c r="N60" s="196">
        <v>1.97</v>
      </c>
      <c r="O60" s="196">
        <v>1.39</v>
      </c>
      <c r="P60" s="196">
        <v>1.03</v>
      </c>
      <c r="Q60" s="196">
        <v>0.36</v>
      </c>
      <c r="R60" s="196">
        <v>0.71</v>
      </c>
      <c r="S60" s="196">
        <v>0.44</v>
      </c>
      <c r="T60" s="196">
        <v>0</v>
      </c>
      <c r="U60" s="196">
        <v>2.36</v>
      </c>
      <c r="V60" s="196">
        <v>0</v>
      </c>
      <c r="W60" s="196">
        <v>0.57999999999999996</v>
      </c>
      <c r="X60" s="196">
        <v>2.46</v>
      </c>
      <c r="Y60" s="196">
        <v>0</v>
      </c>
      <c r="Z60" s="196">
        <v>3.45</v>
      </c>
      <c r="AA60" s="196">
        <v>1.5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-78.62</v>
      </c>
      <c r="AH60" s="196">
        <v>0</v>
      </c>
      <c r="AI60" s="196">
        <v>18.39</v>
      </c>
      <c r="AJ60" s="196">
        <v>0</v>
      </c>
      <c r="AK60" s="196">
        <v>-16.95</v>
      </c>
      <c r="AL60" s="196">
        <v>0</v>
      </c>
      <c r="AM60" s="196">
        <v>0</v>
      </c>
      <c r="AN60" s="196">
        <v>0</v>
      </c>
      <c r="AO60" s="196">
        <v>-51.64</v>
      </c>
      <c r="AP60" s="196">
        <v>0</v>
      </c>
      <c r="AQ60" s="196">
        <v>0</v>
      </c>
      <c r="AR60" s="196">
        <v>11.99</v>
      </c>
      <c r="AS60" s="196">
        <v>0</v>
      </c>
      <c r="AT60" s="196">
        <v>38.75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6.46</v>
      </c>
      <c r="D61" s="196">
        <v>1.38</v>
      </c>
      <c r="E61" s="196">
        <v>0</v>
      </c>
      <c r="F61" s="196">
        <v>0</v>
      </c>
      <c r="G61" s="196">
        <v>31.29</v>
      </c>
      <c r="H61" s="196">
        <v>0</v>
      </c>
      <c r="I61" s="196">
        <v>0</v>
      </c>
      <c r="J61" s="196">
        <v>1.92</v>
      </c>
      <c r="K61" s="196">
        <v>238.5</v>
      </c>
      <c r="L61" s="196">
        <v>3.09</v>
      </c>
      <c r="M61" s="196">
        <v>2.4300000000000002</v>
      </c>
      <c r="N61" s="196">
        <v>1.97</v>
      </c>
      <c r="O61" s="196">
        <v>1.39</v>
      </c>
      <c r="P61" s="196">
        <v>1.03</v>
      </c>
      <c r="Q61" s="196">
        <v>4.7</v>
      </c>
      <c r="R61" s="196">
        <v>0.71</v>
      </c>
      <c r="S61" s="196">
        <v>5.7</v>
      </c>
      <c r="T61" s="196">
        <v>0</v>
      </c>
      <c r="U61" s="196">
        <v>2.36</v>
      </c>
      <c r="V61" s="196">
        <v>0</v>
      </c>
      <c r="W61" s="196">
        <v>0.57999999999999996</v>
      </c>
      <c r="X61" s="196">
        <v>2.46</v>
      </c>
      <c r="Y61" s="196">
        <v>0</v>
      </c>
      <c r="Z61" s="196">
        <v>4.6399999999999997</v>
      </c>
      <c r="AA61" s="196">
        <v>1.5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-78.62</v>
      </c>
      <c r="AH61" s="196">
        <v>0</v>
      </c>
      <c r="AI61" s="196">
        <v>18.39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-55</v>
      </c>
      <c r="AP61" s="196">
        <v>0</v>
      </c>
      <c r="AQ61" s="196">
        <v>0</v>
      </c>
      <c r="AR61" s="196">
        <v>11.99</v>
      </c>
      <c r="AS61" s="196">
        <v>0</v>
      </c>
      <c r="AT61" s="196">
        <v>38.75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6.46</v>
      </c>
      <c r="D62" s="196">
        <v>1.38</v>
      </c>
      <c r="E62" s="196">
        <v>0</v>
      </c>
      <c r="F62" s="196">
        <v>0</v>
      </c>
      <c r="G62" s="196">
        <v>31.29</v>
      </c>
      <c r="H62" s="196">
        <v>0</v>
      </c>
      <c r="I62" s="196">
        <v>0</v>
      </c>
      <c r="J62" s="196">
        <v>1.92</v>
      </c>
      <c r="K62" s="196">
        <v>238.5</v>
      </c>
      <c r="L62" s="196">
        <v>0.24</v>
      </c>
      <c r="M62" s="196">
        <v>2.4300000000000002</v>
      </c>
      <c r="N62" s="196">
        <v>1.97</v>
      </c>
      <c r="O62" s="196">
        <v>1.39</v>
      </c>
      <c r="P62" s="196">
        <v>1.03</v>
      </c>
      <c r="Q62" s="196">
        <v>4.7</v>
      </c>
      <c r="R62" s="196">
        <v>0.71</v>
      </c>
      <c r="S62" s="196">
        <v>5.7</v>
      </c>
      <c r="T62" s="196">
        <v>0</v>
      </c>
      <c r="U62" s="196">
        <v>2.36</v>
      </c>
      <c r="V62" s="196">
        <v>0</v>
      </c>
      <c r="W62" s="196">
        <v>0.57999999999999996</v>
      </c>
      <c r="X62" s="196">
        <v>2.46</v>
      </c>
      <c r="Y62" s="196">
        <v>0</v>
      </c>
      <c r="Z62" s="196">
        <v>4.6399999999999997</v>
      </c>
      <c r="AA62" s="196">
        <v>1.5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-78.62</v>
      </c>
      <c r="AH62" s="196">
        <v>0</v>
      </c>
      <c r="AI62" s="196">
        <v>18.39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-55</v>
      </c>
      <c r="AP62" s="196">
        <v>0</v>
      </c>
      <c r="AQ62" s="196">
        <v>0</v>
      </c>
      <c r="AR62" s="196">
        <v>11.99</v>
      </c>
      <c r="AS62" s="196">
        <v>0</v>
      </c>
      <c r="AT62" s="196">
        <v>38.75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6.46</v>
      </c>
      <c r="D63" s="196">
        <v>1.38</v>
      </c>
      <c r="E63" s="196">
        <v>0</v>
      </c>
      <c r="F63" s="196">
        <v>0</v>
      </c>
      <c r="G63" s="196">
        <v>31.29</v>
      </c>
      <c r="H63" s="196">
        <v>0</v>
      </c>
      <c r="I63" s="196">
        <v>0</v>
      </c>
      <c r="J63" s="196">
        <v>1.92</v>
      </c>
      <c r="K63" s="196">
        <v>238.5</v>
      </c>
      <c r="L63" s="196">
        <v>0.24</v>
      </c>
      <c r="M63" s="196">
        <v>2.4300000000000002</v>
      </c>
      <c r="N63" s="196">
        <v>1.97</v>
      </c>
      <c r="O63" s="196">
        <v>1.39</v>
      </c>
      <c r="P63" s="196">
        <v>1.03</v>
      </c>
      <c r="Q63" s="196">
        <v>0.42</v>
      </c>
      <c r="R63" s="196">
        <v>0.71</v>
      </c>
      <c r="S63" s="196">
        <v>0.44</v>
      </c>
      <c r="T63" s="196">
        <v>0</v>
      </c>
      <c r="U63" s="196">
        <v>2.36</v>
      </c>
      <c r="V63" s="196">
        <v>0</v>
      </c>
      <c r="W63" s="196">
        <v>0.57999999999999996</v>
      </c>
      <c r="X63" s="196">
        <v>2.46</v>
      </c>
      <c r="Y63" s="196">
        <v>0</v>
      </c>
      <c r="Z63" s="196">
        <v>4.6399999999999997</v>
      </c>
      <c r="AA63" s="196">
        <v>1.5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-78.62</v>
      </c>
      <c r="AH63" s="196">
        <v>0</v>
      </c>
      <c r="AI63" s="196">
        <v>18.39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-55</v>
      </c>
      <c r="AP63" s="196">
        <v>0</v>
      </c>
      <c r="AQ63" s="196">
        <v>0</v>
      </c>
      <c r="AR63" s="196">
        <v>11.99</v>
      </c>
      <c r="AS63" s="196">
        <v>0</v>
      </c>
      <c r="AT63" s="196">
        <v>38.75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6.46</v>
      </c>
      <c r="D64" s="196">
        <v>1.38</v>
      </c>
      <c r="E64" s="196">
        <v>0</v>
      </c>
      <c r="F64" s="196">
        <v>0</v>
      </c>
      <c r="G64" s="196">
        <v>31.29</v>
      </c>
      <c r="H64" s="196">
        <v>0</v>
      </c>
      <c r="I64" s="196">
        <v>0</v>
      </c>
      <c r="J64" s="196">
        <v>1.92</v>
      </c>
      <c r="K64" s="196">
        <v>225.99</v>
      </c>
      <c r="L64" s="196">
        <v>0.24</v>
      </c>
      <c r="M64" s="196">
        <v>2.4300000000000002</v>
      </c>
      <c r="N64" s="196">
        <v>1.97</v>
      </c>
      <c r="O64" s="196">
        <v>1.39</v>
      </c>
      <c r="P64" s="196">
        <v>1.03</v>
      </c>
      <c r="Q64" s="196">
        <v>0.36</v>
      </c>
      <c r="R64" s="196">
        <v>0.71</v>
      </c>
      <c r="S64" s="196">
        <v>0.44</v>
      </c>
      <c r="T64" s="196">
        <v>0</v>
      </c>
      <c r="U64" s="196">
        <v>2.36</v>
      </c>
      <c r="V64" s="196">
        <v>0</v>
      </c>
      <c r="W64" s="196">
        <v>0.57999999999999996</v>
      </c>
      <c r="X64" s="196">
        <v>2.46</v>
      </c>
      <c r="Y64" s="196">
        <v>0</v>
      </c>
      <c r="Z64" s="196">
        <v>4.6399999999999997</v>
      </c>
      <c r="AA64" s="196">
        <v>1.5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-78.62</v>
      </c>
      <c r="AH64" s="196">
        <v>0</v>
      </c>
      <c r="AI64" s="196">
        <v>18.39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-55</v>
      </c>
      <c r="AP64" s="196">
        <v>0</v>
      </c>
      <c r="AQ64" s="196">
        <v>0</v>
      </c>
      <c r="AR64" s="196">
        <v>11.99</v>
      </c>
      <c r="AS64" s="196">
        <v>0</v>
      </c>
      <c r="AT64" s="196">
        <v>38.75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6.46</v>
      </c>
      <c r="D65" s="196">
        <v>1.38</v>
      </c>
      <c r="E65" s="196">
        <v>0</v>
      </c>
      <c r="F65" s="196">
        <v>0</v>
      </c>
      <c r="G65" s="196">
        <v>31.29</v>
      </c>
      <c r="H65" s="196">
        <v>0</v>
      </c>
      <c r="I65" s="196">
        <v>0</v>
      </c>
      <c r="J65" s="196">
        <v>1.92</v>
      </c>
      <c r="K65" s="196">
        <v>226.96</v>
      </c>
      <c r="L65" s="196">
        <v>0.24</v>
      </c>
      <c r="M65" s="196">
        <v>2.4300000000000002</v>
      </c>
      <c r="N65" s="196">
        <v>1.97</v>
      </c>
      <c r="O65" s="196">
        <v>1.39</v>
      </c>
      <c r="P65" s="196">
        <v>1.03</v>
      </c>
      <c r="Q65" s="196">
        <v>0.36</v>
      </c>
      <c r="R65" s="196">
        <v>0.71</v>
      </c>
      <c r="S65" s="196">
        <v>0.44</v>
      </c>
      <c r="T65" s="196">
        <v>0</v>
      </c>
      <c r="U65" s="196">
        <v>2.36</v>
      </c>
      <c r="V65" s="196">
        <v>0</v>
      </c>
      <c r="W65" s="196">
        <v>0.57999999999999996</v>
      </c>
      <c r="X65" s="196">
        <v>2.46</v>
      </c>
      <c r="Y65" s="196">
        <v>0</v>
      </c>
      <c r="Z65" s="196">
        <v>4.6399999999999997</v>
      </c>
      <c r="AA65" s="196">
        <v>1.5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-78.62</v>
      </c>
      <c r="AH65" s="196">
        <v>0</v>
      </c>
      <c r="AI65" s="196">
        <v>18.39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-55</v>
      </c>
      <c r="AP65" s="196">
        <v>0</v>
      </c>
      <c r="AQ65" s="196">
        <v>0</v>
      </c>
      <c r="AR65" s="196">
        <v>11.99</v>
      </c>
      <c r="AS65" s="196">
        <v>0</v>
      </c>
      <c r="AT65" s="196">
        <v>38.75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6.46</v>
      </c>
      <c r="D66" s="196">
        <v>1.38</v>
      </c>
      <c r="E66" s="196">
        <v>0</v>
      </c>
      <c r="F66" s="196">
        <v>0</v>
      </c>
      <c r="G66" s="196">
        <v>31.29</v>
      </c>
      <c r="H66" s="196">
        <v>0</v>
      </c>
      <c r="I66" s="196">
        <v>0</v>
      </c>
      <c r="J66" s="196">
        <v>1.92</v>
      </c>
      <c r="K66" s="196">
        <v>214.45</v>
      </c>
      <c r="L66" s="196">
        <v>0.24</v>
      </c>
      <c r="M66" s="196">
        <v>2.4300000000000002</v>
      </c>
      <c r="N66" s="196">
        <v>1.97</v>
      </c>
      <c r="O66" s="196">
        <v>1.39</v>
      </c>
      <c r="P66" s="196">
        <v>1.03</v>
      </c>
      <c r="Q66" s="196">
        <v>0.36</v>
      </c>
      <c r="R66" s="196">
        <v>0.71</v>
      </c>
      <c r="S66" s="196">
        <v>0.44</v>
      </c>
      <c r="T66" s="196">
        <v>0</v>
      </c>
      <c r="U66" s="196">
        <v>2.36</v>
      </c>
      <c r="V66" s="196">
        <v>0</v>
      </c>
      <c r="W66" s="196">
        <v>0.57999999999999996</v>
      </c>
      <c r="X66" s="196">
        <v>2.46</v>
      </c>
      <c r="Y66" s="196">
        <v>0</v>
      </c>
      <c r="Z66" s="196">
        <v>4.6399999999999997</v>
      </c>
      <c r="AA66" s="196">
        <v>1.5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-78.62</v>
      </c>
      <c r="AH66" s="196">
        <v>0</v>
      </c>
      <c r="AI66" s="196">
        <v>18.39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-55</v>
      </c>
      <c r="AP66" s="196">
        <v>0</v>
      </c>
      <c r="AQ66" s="196">
        <v>0</v>
      </c>
      <c r="AR66" s="196">
        <v>11.99</v>
      </c>
      <c r="AS66" s="196">
        <v>0</v>
      </c>
      <c r="AT66" s="196">
        <v>38.75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6.46</v>
      </c>
      <c r="D67" s="196">
        <v>1.38</v>
      </c>
      <c r="E67" s="196">
        <v>0</v>
      </c>
      <c r="F67" s="196">
        <v>0</v>
      </c>
      <c r="G67" s="196">
        <v>31.29</v>
      </c>
      <c r="H67" s="196">
        <v>0</v>
      </c>
      <c r="I67" s="196">
        <v>0</v>
      </c>
      <c r="J67" s="196">
        <v>1.92</v>
      </c>
      <c r="K67" s="196">
        <v>140.69999999999999</v>
      </c>
      <c r="L67" s="196">
        <v>0.24</v>
      </c>
      <c r="M67" s="196">
        <v>2.4300000000000002</v>
      </c>
      <c r="N67" s="196">
        <v>1.97</v>
      </c>
      <c r="O67" s="196">
        <v>1.39</v>
      </c>
      <c r="P67" s="196">
        <v>1.03</v>
      </c>
      <c r="Q67" s="196">
        <v>0.37</v>
      </c>
      <c r="R67" s="196">
        <v>0.79</v>
      </c>
      <c r="S67" s="196">
        <v>0.49</v>
      </c>
      <c r="T67" s="196">
        <v>0</v>
      </c>
      <c r="U67" s="196">
        <v>2.36</v>
      </c>
      <c r="V67" s="196">
        <v>0</v>
      </c>
      <c r="W67" s="196">
        <v>0.57999999999999996</v>
      </c>
      <c r="X67" s="196">
        <v>2.46</v>
      </c>
      <c r="Y67" s="196">
        <v>0</v>
      </c>
      <c r="Z67" s="196">
        <v>4.6500000000000004</v>
      </c>
      <c r="AA67" s="196">
        <v>1.51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-78.62</v>
      </c>
      <c r="AH67" s="196">
        <v>0</v>
      </c>
      <c r="AI67" s="196">
        <v>18.39</v>
      </c>
      <c r="AJ67" s="196">
        <v>0</v>
      </c>
      <c r="AK67" s="196">
        <v>-16.95</v>
      </c>
      <c r="AL67" s="196">
        <v>0</v>
      </c>
      <c r="AM67" s="196">
        <v>0</v>
      </c>
      <c r="AN67" s="196">
        <v>0</v>
      </c>
      <c r="AO67" s="196">
        <v>-29</v>
      </c>
      <c r="AP67" s="196">
        <v>0</v>
      </c>
      <c r="AQ67" s="196">
        <v>0</v>
      </c>
      <c r="AR67" s="196">
        <v>11.99</v>
      </c>
      <c r="AS67" s="196">
        <v>0</v>
      </c>
      <c r="AT67" s="196">
        <v>38.75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6.46</v>
      </c>
      <c r="D68" s="196">
        <v>1.38</v>
      </c>
      <c r="E68" s="196">
        <v>0</v>
      </c>
      <c r="F68" s="196">
        <v>0</v>
      </c>
      <c r="G68" s="196">
        <v>31.29</v>
      </c>
      <c r="H68" s="196">
        <v>0</v>
      </c>
      <c r="I68" s="196">
        <v>0</v>
      </c>
      <c r="J68" s="196">
        <v>1.92</v>
      </c>
      <c r="K68" s="196">
        <v>73.78</v>
      </c>
      <c r="L68" s="196">
        <v>0.24</v>
      </c>
      <c r="M68" s="196">
        <v>2.4300000000000002</v>
      </c>
      <c r="N68" s="196">
        <v>1.97</v>
      </c>
      <c r="O68" s="196">
        <v>1.39</v>
      </c>
      <c r="P68" s="196">
        <v>1.03</v>
      </c>
      <c r="Q68" s="196">
        <v>0.36</v>
      </c>
      <c r="R68" s="196">
        <v>0.71</v>
      </c>
      <c r="S68" s="196">
        <v>0.44</v>
      </c>
      <c r="T68" s="196">
        <v>0</v>
      </c>
      <c r="U68" s="196">
        <v>2.36</v>
      </c>
      <c r="V68" s="196">
        <v>0.35</v>
      </c>
      <c r="W68" s="196">
        <v>0.57999999999999996</v>
      </c>
      <c r="X68" s="196">
        <v>2.46</v>
      </c>
      <c r="Y68" s="196">
        <v>0</v>
      </c>
      <c r="Z68" s="196">
        <v>4.6500000000000004</v>
      </c>
      <c r="AA68" s="196">
        <v>1.51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-78.62</v>
      </c>
      <c r="AH68" s="196">
        <v>0</v>
      </c>
      <c r="AI68" s="196">
        <v>18.39</v>
      </c>
      <c r="AJ68" s="196">
        <v>0</v>
      </c>
      <c r="AK68" s="196">
        <v>-6.95</v>
      </c>
      <c r="AL68" s="196">
        <v>0</v>
      </c>
      <c r="AM68" s="196">
        <v>0</v>
      </c>
      <c r="AN68" s="196">
        <v>0</v>
      </c>
      <c r="AO68" s="196">
        <v>-29</v>
      </c>
      <c r="AP68" s="196">
        <v>0</v>
      </c>
      <c r="AQ68" s="196">
        <v>0</v>
      </c>
      <c r="AR68" s="196">
        <v>11.99</v>
      </c>
      <c r="AS68" s="196">
        <v>0</v>
      </c>
      <c r="AT68" s="196">
        <v>38.75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6.46</v>
      </c>
      <c r="D69" s="196">
        <v>1.38</v>
      </c>
      <c r="E69" s="196">
        <v>0</v>
      </c>
      <c r="F69" s="196">
        <v>0</v>
      </c>
      <c r="G69" s="196">
        <v>31.29</v>
      </c>
      <c r="H69" s="196">
        <v>0</v>
      </c>
      <c r="I69" s="196">
        <v>0</v>
      </c>
      <c r="J69" s="196">
        <v>1.92</v>
      </c>
      <c r="K69" s="196">
        <v>19.25</v>
      </c>
      <c r="L69" s="196">
        <v>0.24</v>
      </c>
      <c r="M69" s="196">
        <v>2.4300000000000002</v>
      </c>
      <c r="N69" s="196">
        <v>1.97</v>
      </c>
      <c r="O69" s="196">
        <v>1.39</v>
      </c>
      <c r="P69" s="196">
        <v>1.03</v>
      </c>
      <c r="Q69" s="196">
        <v>0.36</v>
      </c>
      <c r="R69" s="196">
        <v>0.71</v>
      </c>
      <c r="S69" s="196">
        <v>0.44</v>
      </c>
      <c r="T69" s="196">
        <v>0</v>
      </c>
      <c r="U69" s="196">
        <v>2.36</v>
      </c>
      <c r="V69" s="196">
        <v>0.35</v>
      </c>
      <c r="W69" s="196">
        <v>0.57999999999999996</v>
      </c>
      <c r="X69" s="196">
        <v>2.46</v>
      </c>
      <c r="Y69" s="196">
        <v>0</v>
      </c>
      <c r="Z69" s="196">
        <v>4.6500000000000004</v>
      </c>
      <c r="AA69" s="196">
        <v>1.51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-78.62</v>
      </c>
      <c r="AH69" s="196">
        <v>0</v>
      </c>
      <c r="AI69" s="196">
        <v>18.39</v>
      </c>
      <c r="AJ69" s="196">
        <v>0</v>
      </c>
      <c r="AK69" s="196">
        <v>-6.95</v>
      </c>
      <c r="AL69" s="196">
        <v>0</v>
      </c>
      <c r="AM69" s="196">
        <v>0</v>
      </c>
      <c r="AN69" s="196">
        <v>0</v>
      </c>
      <c r="AO69" s="196">
        <v>-29</v>
      </c>
      <c r="AP69" s="196">
        <v>0</v>
      </c>
      <c r="AQ69" s="196">
        <v>0</v>
      </c>
      <c r="AR69" s="196">
        <v>11.99</v>
      </c>
      <c r="AS69" s="196">
        <v>0</v>
      </c>
      <c r="AT69" s="196">
        <v>38.75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6.46</v>
      </c>
      <c r="D70" s="196">
        <v>1.38</v>
      </c>
      <c r="E70" s="196">
        <v>0</v>
      </c>
      <c r="F70" s="196">
        <v>0</v>
      </c>
      <c r="G70" s="196">
        <v>31.29</v>
      </c>
      <c r="H70" s="196">
        <v>0</v>
      </c>
      <c r="I70" s="196">
        <v>0</v>
      </c>
      <c r="J70" s="196">
        <v>1.92</v>
      </c>
      <c r="K70" s="196">
        <v>19.25</v>
      </c>
      <c r="L70" s="196">
        <v>0.24</v>
      </c>
      <c r="M70" s="196">
        <v>2.4300000000000002</v>
      </c>
      <c r="N70" s="196">
        <v>1.97</v>
      </c>
      <c r="O70" s="196">
        <v>1.39</v>
      </c>
      <c r="P70" s="196">
        <v>1.03</v>
      </c>
      <c r="Q70" s="196">
        <v>0.36</v>
      </c>
      <c r="R70" s="196">
        <v>0.71</v>
      </c>
      <c r="S70" s="196">
        <v>0.44</v>
      </c>
      <c r="T70" s="196">
        <v>0</v>
      </c>
      <c r="U70" s="196">
        <v>2.36</v>
      </c>
      <c r="V70" s="196">
        <v>0.35</v>
      </c>
      <c r="W70" s="196">
        <v>0.57999999999999996</v>
      </c>
      <c r="X70" s="196">
        <v>2.46</v>
      </c>
      <c r="Y70" s="196">
        <v>0</v>
      </c>
      <c r="Z70" s="196">
        <v>4.6500000000000004</v>
      </c>
      <c r="AA70" s="196">
        <v>1.51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-78.62</v>
      </c>
      <c r="AH70" s="196">
        <v>0</v>
      </c>
      <c r="AI70" s="196">
        <v>18.39</v>
      </c>
      <c r="AJ70" s="196">
        <v>0</v>
      </c>
      <c r="AK70" s="196">
        <v>-6.95</v>
      </c>
      <c r="AL70" s="196">
        <v>0</v>
      </c>
      <c r="AM70" s="196">
        <v>0</v>
      </c>
      <c r="AN70" s="196">
        <v>0</v>
      </c>
      <c r="AO70" s="196">
        <v>-29</v>
      </c>
      <c r="AP70" s="196">
        <v>0</v>
      </c>
      <c r="AQ70" s="196">
        <v>0</v>
      </c>
      <c r="AR70" s="196">
        <v>11.99</v>
      </c>
      <c r="AS70" s="196">
        <v>0</v>
      </c>
      <c r="AT70" s="196">
        <v>38.75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6.46</v>
      </c>
      <c r="D71" s="196">
        <v>1.38</v>
      </c>
      <c r="E71" s="196">
        <v>0</v>
      </c>
      <c r="F71" s="196">
        <v>0</v>
      </c>
      <c r="G71" s="196">
        <v>31.29</v>
      </c>
      <c r="H71" s="196">
        <v>0</v>
      </c>
      <c r="I71" s="196">
        <v>0</v>
      </c>
      <c r="J71" s="196">
        <v>1.92</v>
      </c>
      <c r="K71" s="196">
        <v>19.25</v>
      </c>
      <c r="L71" s="196">
        <v>0.24</v>
      </c>
      <c r="M71" s="196">
        <v>2.4300000000000002</v>
      </c>
      <c r="N71" s="196">
        <v>1.97</v>
      </c>
      <c r="O71" s="196">
        <v>1.39</v>
      </c>
      <c r="P71" s="196">
        <v>1.03</v>
      </c>
      <c r="Q71" s="196">
        <v>0.36</v>
      </c>
      <c r="R71" s="196">
        <v>0.71</v>
      </c>
      <c r="S71" s="196">
        <v>0.44</v>
      </c>
      <c r="T71" s="196">
        <v>0</v>
      </c>
      <c r="U71" s="196">
        <v>2.36</v>
      </c>
      <c r="V71" s="196">
        <v>0.35</v>
      </c>
      <c r="W71" s="196">
        <v>0.57999999999999996</v>
      </c>
      <c r="X71" s="196">
        <v>2.46</v>
      </c>
      <c r="Y71" s="196">
        <v>0</v>
      </c>
      <c r="Z71" s="196">
        <v>4.6500000000000004</v>
      </c>
      <c r="AA71" s="196">
        <v>1.51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-78.62</v>
      </c>
      <c r="AH71" s="196">
        <v>0</v>
      </c>
      <c r="AI71" s="196">
        <v>18.39</v>
      </c>
      <c r="AJ71" s="196">
        <v>0</v>
      </c>
      <c r="AK71" s="196">
        <v>-2.95</v>
      </c>
      <c r="AL71" s="196">
        <v>0</v>
      </c>
      <c r="AM71" s="196">
        <v>0</v>
      </c>
      <c r="AN71" s="196">
        <v>0</v>
      </c>
      <c r="AO71" s="196">
        <v>-71.19</v>
      </c>
      <c r="AP71" s="196">
        <v>0</v>
      </c>
      <c r="AQ71" s="196">
        <v>0</v>
      </c>
      <c r="AR71" s="196">
        <v>11.99</v>
      </c>
      <c r="AS71" s="196">
        <v>0</v>
      </c>
      <c r="AT71" s="196">
        <v>38.75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6.46</v>
      </c>
      <c r="D72" s="196">
        <v>1.38</v>
      </c>
      <c r="E72" s="196">
        <v>0</v>
      </c>
      <c r="F72" s="196">
        <v>0</v>
      </c>
      <c r="G72" s="196">
        <v>31.29</v>
      </c>
      <c r="H72" s="196">
        <v>0</v>
      </c>
      <c r="I72" s="196">
        <v>0</v>
      </c>
      <c r="J72" s="196">
        <v>1.92</v>
      </c>
      <c r="K72" s="196">
        <v>19.25</v>
      </c>
      <c r="L72" s="196">
        <v>0.24</v>
      </c>
      <c r="M72" s="196">
        <v>2.4300000000000002</v>
      </c>
      <c r="N72" s="196">
        <v>1.97</v>
      </c>
      <c r="O72" s="196">
        <v>1.39</v>
      </c>
      <c r="P72" s="196">
        <v>1.03</v>
      </c>
      <c r="Q72" s="196">
        <v>0.36</v>
      </c>
      <c r="R72" s="196">
        <v>0.71</v>
      </c>
      <c r="S72" s="196">
        <v>0.44</v>
      </c>
      <c r="T72" s="196">
        <v>0</v>
      </c>
      <c r="U72" s="196">
        <v>2.36</v>
      </c>
      <c r="V72" s="196">
        <v>0.35</v>
      </c>
      <c r="W72" s="196">
        <v>0.57999999999999996</v>
      </c>
      <c r="X72" s="196">
        <v>2.46</v>
      </c>
      <c r="Y72" s="196">
        <v>0</v>
      </c>
      <c r="Z72" s="196">
        <v>4.6500000000000004</v>
      </c>
      <c r="AA72" s="196">
        <v>1.51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-78.62</v>
      </c>
      <c r="AH72" s="196">
        <v>0</v>
      </c>
      <c r="AI72" s="196">
        <v>18.39</v>
      </c>
      <c r="AJ72" s="196">
        <v>0</v>
      </c>
      <c r="AK72" s="196">
        <v>-2.95</v>
      </c>
      <c r="AL72" s="196">
        <v>0</v>
      </c>
      <c r="AM72" s="196">
        <v>0</v>
      </c>
      <c r="AN72" s="196">
        <v>0</v>
      </c>
      <c r="AO72" s="196">
        <v>-71.19</v>
      </c>
      <c r="AP72" s="196">
        <v>0</v>
      </c>
      <c r="AQ72" s="196">
        <v>0</v>
      </c>
      <c r="AR72" s="196">
        <v>11.99</v>
      </c>
      <c r="AS72" s="196">
        <v>0</v>
      </c>
      <c r="AT72" s="196">
        <v>38.75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6.46</v>
      </c>
      <c r="D73" s="196">
        <v>1.38</v>
      </c>
      <c r="E73" s="196">
        <v>0</v>
      </c>
      <c r="F73" s="196">
        <v>0</v>
      </c>
      <c r="G73" s="196">
        <v>31.29</v>
      </c>
      <c r="H73" s="196">
        <v>0</v>
      </c>
      <c r="I73" s="196">
        <v>0</v>
      </c>
      <c r="J73" s="196">
        <v>1.92</v>
      </c>
      <c r="K73" s="196">
        <v>19.25</v>
      </c>
      <c r="L73" s="196">
        <v>0.24</v>
      </c>
      <c r="M73" s="196">
        <v>2.4300000000000002</v>
      </c>
      <c r="N73" s="196">
        <v>1.97</v>
      </c>
      <c r="O73" s="196">
        <v>1.39</v>
      </c>
      <c r="P73" s="196">
        <v>1.03</v>
      </c>
      <c r="Q73" s="196">
        <v>0.36</v>
      </c>
      <c r="R73" s="196">
        <v>0.71</v>
      </c>
      <c r="S73" s="196">
        <v>0.44</v>
      </c>
      <c r="T73" s="196">
        <v>0</v>
      </c>
      <c r="U73" s="196">
        <v>2.36</v>
      </c>
      <c r="V73" s="196">
        <v>0.35</v>
      </c>
      <c r="W73" s="196">
        <v>0.57999999999999996</v>
      </c>
      <c r="X73" s="196">
        <v>2.46</v>
      </c>
      <c r="Y73" s="196">
        <v>0</v>
      </c>
      <c r="Z73" s="196">
        <v>4.6500000000000004</v>
      </c>
      <c r="AA73" s="196">
        <v>1.51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-78.62</v>
      </c>
      <c r="AH73" s="196">
        <v>0</v>
      </c>
      <c r="AI73" s="196">
        <v>18.39</v>
      </c>
      <c r="AJ73" s="196">
        <v>0</v>
      </c>
      <c r="AK73" s="196">
        <v>-2.95</v>
      </c>
      <c r="AL73" s="196">
        <v>0</v>
      </c>
      <c r="AM73" s="196">
        <v>0</v>
      </c>
      <c r="AN73" s="196">
        <v>0</v>
      </c>
      <c r="AO73" s="196">
        <v>-71.19</v>
      </c>
      <c r="AP73" s="196">
        <v>0</v>
      </c>
      <c r="AQ73" s="196">
        <v>0</v>
      </c>
      <c r="AR73" s="196">
        <v>11.99</v>
      </c>
      <c r="AS73" s="196">
        <v>0</v>
      </c>
      <c r="AT73" s="196">
        <v>38.75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6.46</v>
      </c>
      <c r="D74" s="196">
        <v>1.38</v>
      </c>
      <c r="E74" s="196">
        <v>0</v>
      </c>
      <c r="F74" s="196">
        <v>0</v>
      </c>
      <c r="G74" s="196">
        <v>31.29</v>
      </c>
      <c r="H74" s="196">
        <v>0</v>
      </c>
      <c r="I74" s="196">
        <v>0</v>
      </c>
      <c r="J74" s="196">
        <v>1.92</v>
      </c>
      <c r="K74" s="196">
        <v>19.25</v>
      </c>
      <c r="L74" s="196">
        <v>0.24</v>
      </c>
      <c r="M74" s="196">
        <v>2.4300000000000002</v>
      </c>
      <c r="N74" s="196">
        <v>1.97</v>
      </c>
      <c r="O74" s="196">
        <v>1.39</v>
      </c>
      <c r="P74" s="196">
        <v>1.03</v>
      </c>
      <c r="Q74" s="196">
        <v>0.36</v>
      </c>
      <c r="R74" s="196">
        <v>0.71</v>
      </c>
      <c r="S74" s="196">
        <v>0.44</v>
      </c>
      <c r="T74" s="196">
        <v>0</v>
      </c>
      <c r="U74" s="196">
        <v>2.36</v>
      </c>
      <c r="V74" s="196">
        <v>0.35</v>
      </c>
      <c r="W74" s="196">
        <v>0.57999999999999996</v>
      </c>
      <c r="X74" s="196">
        <v>2.46</v>
      </c>
      <c r="Y74" s="196">
        <v>0</v>
      </c>
      <c r="Z74" s="196">
        <v>4.6500000000000004</v>
      </c>
      <c r="AA74" s="196">
        <v>1.51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-78.62</v>
      </c>
      <c r="AH74" s="196">
        <v>0</v>
      </c>
      <c r="AI74" s="196">
        <v>18.39</v>
      </c>
      <c r="AJ74" s="196">
        <v>0</v>
      </c>
      <c r="AK74" s="196">
        <v>-2.95</v>
      </c>
      <c r="AL74" s="196">
        <v>0</v>
      </c>
      <c r="AM74" s="196">
        <v>0</v>
      </c>
      <c r="AN74" s="196">
        <v>0</v>
      </c>
      <c r="AO74" s="196">
        <v>-71.19</v>
      </c>
      <c r="AP74" s="196">
        <v>0</v>
      </c>
      <c r="AQ74" s="196">
        <v>0</v>
      </c>
      <c r="AR74" s="196">
        <v>11.99</v>
      </c>
      <c r="AS74" s="196">
        <v>0</v>
      </c>
      <c r="AT74" s="196">
        <v>38.75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1.38</v>
      </c>
      <c r="E75" s="196">
        <v>0</v>
      </c>
      <c r="F75" s="196">
        <v>0</v>
      </c>
      <c r="G75" s="196">
        <v>31.29</v>
      </c>
      <c r="H75" s="196">
        <v>0</v>
      </c>
      <c r="I75" s="196">
        <v>0</v>
      </c>
      <c r="J75" s="196">
        <v>1.92</v>
      </c>
      <c r="K75" s="196">
        <v>19.25</v>
      </c>
      <c r="L75" s="196">
        <v>0.24</v>
      </c>
      <c r="M75" s="196">
        <v>2.4300000000000002</v>
      </c>
      <c r="N75" s="196">
        <v>1.97</v>
      </c>
      <c r="O75" s="196">
        <v>1.39</v>
      </c>
      <c r="P75" s="196">
        <v>1.03</v>
      </c>
      <c r="Q75" s="196">
        <v>0.36</v>
      </c>
      <c r="R75" s="196">
        <v>0.71</v>
      </c>
      <c r="S75" s="196">
        <v>0.44</v>
      </c>
      <c r="T75" s="196">
        <v>0</v>
      </c>
      <c r="U75" s="196">
        <v>2.36</v>
      </c>
      <c r="V75" s="196">
        <v>0.35</v>
      </c>
      <c r="W75" s="196">
        <v>0.57999999999999996</v>
      </c>
      <c r="X75" s="196">
        <v>2.46</v>
      </c>
      <c r="Y75" s="196">
        <v>0</v>
      </c>
      <c r="Z75" s="196">
        <v>4.6500000000000004</v>
      </c>
      <c r="AA75" s="196">
        <v>1.51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-78.62</v>
      </c>
      <c r="AH75" s="196">
        <v>0</v>
      </c>
      <c r="AI75" s="196">
        <v>18.39</v>
      </c>
      <c r="AJ75" s="196">
        <v>0</v>
      </c>
      <c r="AK75" s="196">
        <v>-2.95</v>
      </c>
      <c r="AL75" s="196">
        <v>0</v>
      </c>
      <c r="AM75" s="196">
        <v>0</v>
      </c>
      <c r="AN75" s="196">
        <v>0</v>
      </c>
      <c r="AO75" s="196">
        <v>-71.19</v>
      </c>
      <c r="AP75" s="196">
        <v>0</v>
      </c>
      <c r="AQ75" s="196">
        <v>0</v>
      </c>
      <c r="AR75" s="196">
        <v>11.99</v>
      </c>
      <c r="AS75" s="196">
        <v>0</v>
      </c>
      <c r="AT75" s="196">
        <v>38.75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1.38</v>
      </c>
      <c r="E76" s="196">
        <v>0</v>
      </c>
      <c r="F76" s="196">
        <v>0</v>
      </c>
      <c r="G76" s="196">
        <v>31.29</v>
      </c>
      <c r="H76" s="196">
        <v>0</v>
      </c>
      <c r="I76" s="196">
        <v>0</v>
      </c>
      <c r="J76" s="196">
        <v>1.92</v>
      </c>
      <c r="K76" s="196">
        <v>19.25</v>
      </c>
      <c r="L76" s="196">
        <v>0.24</v>
      </c>
      <c r="M76" s="196">
        <v>2.4300000000000002</v>
      </c>
      <c r="N76" s="196">
        <v>1.97</v>
      </c>
      <c r="O76" s="196">
        <v>1.39</v>
      </c>
      <c r="P76" s="196">
        <v>1.03</v>
      </c>
      <c r="Q76" s="196">
        <v>0.36</v>
      </c>
      <c r="R76" s="196">
        <v>0.71</v>
      </c>
      <c r="S76" s="196">
        <v>0.44</v>
      </c>
      <c r="T76" s="196">
        <v>0</v>
      </c>
      <c r="U76" s="196">
        <v>2.36</v>
      </c>
      <c r="V76" s="196">
        <v>0.35</v>
      </c>
      <c r="W76" s="196">
        <v>0.57999999999999996</v>
      </c>
      <c r="X76" s="196">
        <v>2.46</v>
      </c>
      <c r="Y76" s="196">
        <v>0</v>
      </c>
      <c r="Z76" s="196">
        <v>4.6500000000000004</v>
      </c>
      <c r="AA76" s="196">
        <v>1.51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-78.62</v>
      </c>
      <c r="AH76" s="196">
        <v>0</v>
      </c>
      <c r="AI76" s="196">
        <v>18.39</v>
      </c>
      <c r="AJ76" s="196">
        <v>0</v>
      </c>
      <c r="AK76" s="196">
        <v>-2.95</v>
      </c>
      <c r="AL76" s="196">
        <v>0</v>
      </c>
      <c r="AM76" s="196">
        <v>0</v>
      </c>
      <c r="AN76" s="196">
        <v>0</v>
      </c>
      <c r="AO76" s="196">
        <v>-71.19</v>
      </c>
      <c r="AP76" s="196">
        <v>0</v>
      </c>
      <c r="AQ76" s="196">
        <v>0</v>
      </c>
      <c r="AR76" s="196">
        <v>11.99</v>
      </c>
      <c r="AS76" s="196">
        <v>0</v>
      </c>
      <c r="AT76" s="196">
        <v>38.75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1.38</v>
      </c>
      <c r="E77" s="196">
        <v>0</v>
      </c>
      <c r="F77" s="196">
        <v>0</v>
      </c>
      <c r="G77" s="196">
        <v>31.29</v>
      </c>
      <c r="H77" s="196">
        <v>0</v>
      </c>
      <c r="I77" s="196">
        <v>0</v>
      </c>
      <c r="J77" s="196">
        <v>1.92</v>
      </c>
      <c r="K77" s="196">
        <v>19.25</v>
      </c>
      <c r="L77" s="196">
        <v>0.24</v>
      </c>
      <c r="M77" s="196">
        <v>2.4300000000000002</v>
      </c>
      <c r="N77" s="196">
        <v>1.97</v>
      </c>
      <c r="O77" s="196">
        <v>1.39</v>
      </c>
      <c r="P77" s="196">
        <v>1.03</v>
      </c>
      <c r="Q77" s="196">
        <v>0.36</v>
      </c>
      <c r="R77" s="196">
        <v>0.71</v>
      </c>
      <c r="S77" s="196">
        <v>0.44</v>
      </c>
      <c r="T77" s="196">
        <v>0</v>
      </c>
      <c r="U77" s="196">
        <v>2.36</v>
      </c>
      <c r="V77" s="196">
        <v>0.35</v>
      </c>
      <c r="W77" s="196">
        <v>0.57999999999999996</v>
      </c>
      <c r="X77" s="196">
        <v>2.46</v>
      </c>
      <c r="Y77" s="196">
        <v>0</v>
      </c>
      <c r="Z77" s="196">
        <v>4.6500000000000004</v>
      </c>
      <c r="AA77" s="196">
        <v>1.51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-78.62</v>
      </c>
      <c r="AH77" s="196">
        <v>0</v>
      </c>
      <c r="AI77" s="196">
        <v>18.39</v>
      </c>
      <c r="AJ77" s="196">
        <v>0</v>
      </c>
      <c r="AK77" s="196">
        <v>-2.95</v>
      </c>
      <c r="AL77" s="196">
        <v>0</v>
      </c>
      <c r="AM77" s="196">
        <v>0</v>
      </c>
      <c r="AN77" s="196">
        <v>0</v>
      </c>
      <c r="AO77" s="196">
        <v>-71.19</v>
      </c>
      <c r="AP77" s="196">
        <v>0</v>
      </c>
      <c r="AQ77" s="196">
        <v>0</v>
      </c>
      <c r="AR77" s="196">
        <v>11.99</v>
      </c>
      <c r="AS77" s="196">
        <v>0</v>
      </c>
      <c r="AT77" s="196">
        <v>38.75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1.38</v>
      </c>
      <c r="E78" s="196">
        <v>0</v>
      </c>
      <c r="F78" s="196">
        <v>0</v>
      </c>
      <c r="G78" s="196">
        <v>31.29</v>
      </c>
      <c r="H78" s="196">
        <v>0</v>
      </c>
      <c r="I78" s="196">
        <v>0</v>
      </c>
      <c r="J78" s="196">
        <v>1.92</v>
      </c>
      <c r="K78" s="196">
        <v>19.25</v>
      </c>
      <c r="L78" s="196">
        <v>0.24</v>
      </c>
      <c r="M78" s="196">
        <v>2.4300000000000002</v>
      </c>
      <c r="N78" s="196">
        <v>1.97</v>
      </c>
      <c r="O78" s="196">
        <v>1.39</v>
      </c>
      <c r="P78" s="196">
        <v>1.03</v>
      </c>
      <c r="Q78" s="196">
        <v>0.36</v>
      </c>
      <c r="R78" s="196">
        <v>0.71</v>
      </c>
      <c r="S78" s="196">
        <v>0.44</v>
      </c>
      <c r="T78" s="196">
        <v>0</v>
      </c>
      <c r="U78" s="196">
        <v>2.36</v>
      </c>
      <c r="V78" s="196">
        <v>0.35</v>
      </c>
      <c r="W78" s="196">
        <v>0.57999999999999996</v>
      </c>
      <c r="X78" s="196">
        <v>2.46</v>
      </c>
      <c r="Y78" s="196">
        <v>0</v>
      </c>
      <c r="Z78" s="196">
        <v>4.6500000000000004</v>
      </c>
      <c r="AA78" s="196">
        <v>1.51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-78.62</v>
      </c>
      <c r="AH78" s="196">
        <v>0</v>
      </c>
      <c r="AI78" s="196">
        <v>18.39</v>
      </c>
      <c r="AJ78" s="196">
        <v>0</v>
      </c>
      <c r="AK78" s="196">
        <v>-2.95</v>
      </c>
      <c r="AL78" s="196">
        <v>0</v>
      </c>
      <c r="AM78" s="196">
        <v>0</v>
      </c>
      <c r="AN78" s="196">
        <v>0</v>
      </c>
      <c r="AO78" s="196">
        <v>-71.19</v>
      </c>
      <c r="AP78" s="196">
        <v>0</v>
      </c>
      <c r="AQ78" s="196">
        <v>0</v>
      </c>
      <c r="AR78" s="196">
        <v>11.99</v>
      </c>
      <c r="AS78" s="196">
        <v>0</v>
      </c>
      <c r="AT78" s="196">
        <v>38.75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1.38</v>
      </c>
      <c r="E79" s="196">
        <v>0</v>
      </c>
      <c r="F79" s="196">
        <v>0</v>
      </c>
      <c r="G79" s="196">
        <v>31.29</v>
      </c>
      <c r="H79" s="196">
        <v>0</v>
      </c>
      <c r="I79" s="196">
        <v>0</v>
      </c>
      <c r="J79" s="196">
        <v>1.92</v>
      </c>
      <c r="K79" s="196">
        <v>19.25</v>
      </c>
      <c r="L79" s="196">
        <v>0.24</v>
      </c>
      <c r="M79" s="196">
        <v>2.4300000000000002</v>
      </c>
      <c r="N79" s="196">
        <v>1.97</v>
      </c>
      <c r="O79" s="196">
        <v>1.39</v>
      </c>
      <c r="P79" s="196">
        <v>1.03</v>
      </c>
      <c r="Q79" s="196">
        <v>0.36</v>
      </c>
      <c r="R79" s="196">
        <v>0.71</v>
      </c>
      <c r="S79" s="196">
        <v>0.44</v>
      </c>
      <c r="T79" s="196">
        <v>0</v>
      </c>
      <c r="U79" s="196">
        <v>2.36</v>
      </c>
      <c r="V79" s="196">
        <v>0.35</v>
      </c>
      <c r="W79" s="196">
        <v>0.57999999999999996</v>
      </c>
      <c r="X79" s="196">
        <v>2.46</v>
      </c>
      <c r="Y79" s="196">
        <v>0</v>
      </c>
      <c r="Z79" s="196">
        <v>4.6500000000000004</v>
      </c>
      <c r="AA79" s="196">
        <v>1.51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-78.62</v>
      </c>
      <c r="AH79" s="196">
        <v>0</v>
      </c>
      <c r="AI79" s="196">
        <v>18.39</v>
      </c>
      <c r="AJ79" s="196">
        <v>0</v>
      </c>
      <c r="AK79" s="196">
        <v>-2.95</v>
      </c>
      <c r="AL79" s="196">
        <v>0</v>
      </c>
      <c r="AM79" s="196">
        <v>0</v>
      </c>
      <c r="AN79" s="196">
        <v>0</v>
      </c>
      <c r="AO79" s="196">
        <v>-50.85</v>
      </c>
      <c r="AP79" s="196">
        <v>0</v>
      </c>
      <c r="AQ79" s="196">
        <v>0</v>
      </c>
      <c r="AR79" s="196">
        <v>11.99</v>
      </c>
      <c r="AS79" s="196">
        <v>0</v>
      </c>
      <c r="AT79" s="196">
        <v>38.75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1.38</v>
      </c>
      <c r="E80" s="196">
        <v>0</v>
      </c>
      <c r="F80" s="196">
        <v>0</v>
      </c>
      <c r="G80" s="196">
        <v>31.29</v>
      </c>
      <c r="H80" s="196">
        <v>0</v>
      </c>
      <c r="I80" s="196">
        <v>0</v>
      </c>
      <c r="J80" s="196">
        <v>1.92</v>
      </c>
      <c r="K80" s="196">
        <v>19.25</v>
      </c>
      <c r="L80" s="196">
        <v>0.24</v>
      </c>
      <c r="M80" s="196">
        <v>2.4300000000000002</v>
      </c>
      <c r="N80" s="196">
        <v>1.97</v>
      </c>
      <c r="O80" s="196">
        <v>1.39</v>
      </c>
      <c r="P80" s="196">
        <v>1.03</v>
      </c>
      <c r="Q80" s="196">
        <v>0.36</v>
      </c>
      <c r="R80" s="196">
        <v>0.71</v>
      </c>
      <c r="S80" s="196">
        <v>0.44</v>
      </c>
      <c r="T80" s="196">
        <v>0</v>
      </c>
      <c r="U80" s="196">
        <v>2.36</v>
      </c>
      <c r="V80" s="196">
        <v>0.35</v>
      </c>
      <c r="W80" s="196">
        <v>0.57999999999999996</v>
      </c>
      <c r="X80" s="196">
        <v>2.46</v>
      </c>
      <c r="Y80" s="196">
        <v>0</v>
      </c>
      <c r="Z80" s="196">
        <v>4.6500000000000004</v>
      </c>
      <c r="AA80" s="196">
        <v>1.51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-78.62</v>
      </c>
      <c r="AH80" s="196">
        <v>0</v>
      </c>
      <c r="AI80" s="196">
        <v>18.39</v>
      </c>
      <c r="AJ80" s="196">
        <v>0</v>
      </c>
      <c r="AK80" s="196">
        <v>-2.95</v>
      </c>
      <c r="AL80" s="196">
        <v>0</v>
      </c>
      <c r="AM80" s="196">
        <v>0</v>
      </c>
      <c r="AN80" s="196">
        <v>0</v>
      </c>
      <c r="AO80" s="196">
        <v>-50.85</v>
      </c>
      <c r="AP80" s="196">
        <v>0</v>
      </c>
      <c r="AQ80" s="196">
        <v>0</v>
      </c>
      <c r="AR80" s="196">
        <v>11.99</v>
      </c>
      <c r="AS80" s="196">
        <v>0</v>
      </c>
      <c r="AT80" s="196">
        <v>38.75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1.38</v>
      </c>
      <c r="E81" s="196">
        <v>0</v>
      </c>
      <c r="F81" s="196">
        <v>0</v>
      </c>
      <c r="G81" s="196">
        <v>31.29</v>
      </c>
      <c r="H81" s="196">
        <v>0</v>
      </c>
      <c r="I81" s="196">
        <v>0</v>
      </c>
      <c r="J81" s="196">
        <v>1.92</v>
      </c>
      <c r="K81" s="196">
        <v>19.25</v>
      </c>
      <c r="L81" s="196">
        <v>0.24</v>
      </c>
      <c r="M81" s="196">
        <v>2.4300000000000002</v>
      </c>
      <c r="N81" s="196">
        <v>1.97</v>
      </c>
      <c r="O81" s="196">
        <v>1.39</v>
      </c>
      <c r="P81" s="196">
        <v>1.03</v>
      </c>
      <c r="Q81" s="196">
        <v>0.36</v>
      </c>
      <c r="R81" s="196">
        <v>0.71</v>
      </c>
      <c r="S81" s="196">
        <v>0.44</v>
      </c>
      <c r="T81" s="196">
        <v>0</v>
      </c>
      <c r="U81" s="196">
        <v>2.36</v>
      </c>
      <c r="V81" s="196">
        <v>0.35</v>
      </c>
      <c r="W81" s="196">
        <v>0.57999999999999996</v>
      </c>
      <c r="X81" s="196">
        <v>2.46</v>
      </c>
      <c r="Y81" s="196">
        <v>0</v>
      </c>
      <c r="Z81" s="196">
        <v>4.6500000000000004</v>
      </c>
      <c r="AA81" s="196">
        <v>1.51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-78.62</v>
      </c>
      <c r="AH81" s="196">
        <v>0</v>
      </c>
      <c r="AI81" s="196">
        <v>18.39</v>
      </c>
      <c r="AJ81" s="196">
        <v>0</v>
      </c>
      <c r="AK81" s="196">
        <v>-2.95</v>
      </c>
      <c r="AL81" s="196">
        <v>0</v>
      </c>
      <c r="AM81" s="196">
        <v>0</v>
      </c>
      <c r="AN81" s="196">
        <v>0</v>
      </c>
      <c r="AO81" s="196">
        <v>-50.85</v>
      </c>
      <c r="AP81" s="196">
        <v>0</v>
      </c>
      <c r="AQ81" s="196">
        <v>0</v>
      </c>
      <c r="AR81" s="196">
        <v>11.99</v>
      </c>
      <c r="AS81" s="196">
        <v>0</v>
      </c>
      <c r="AT81" s="196">
        <v>38.75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1.38</v>
      </c>
      <c r="E82" s="196">
        <v>0</v>
      </c>
      <c r="F82" s="196">
        <v>0</v>
      </c>
      <c r="G82" s="196">
        <v>31.29</v>
      </c>
      <c r="H82" s="196">
        <v>0</v>
      </c>
      <c r="I82" s="196">
        <v>0</v>
      </c>
      <c r="J82" s="196">
        <v>1.92</v>
      </c>
      <c r="K82" s="196">
        <v>19.25</v>
      </c>
      <c r="L82" s="196">
        <v>0.24</v>
      </c>
      <c r="M82" s="196">
        <v>2.4300000000000002</v>
      </c>
      <c r="N82" s="196">
        <v>1.97</v>
      </c>
      <c r="O82" s="196">
        <v>1.39</v>
      </c>
      <c r="P82" s="196">
        <v>1.03</v>
      </c>
      <c r="Q82" s="196">
        <v>0.36</v>
      </c>
      <c r="R82" s="196">
        <v>0.71</v>
      </c>
      <c r="S82" s="196">
        <v>0.44</v>
      </c>
      <c r="T82" s="196">
        <v>0</v>
      </c>
      <c r="U82" s="196">
        <v>2.36</v>
      </c>
      <c r="V82" s="196">
        <v>0.35</v>
      </c>
      <c r="W82" s="196">
        <v>0.57999999999999996</v>
      </c>
      <c r="X82" s="196">
        <v>2.46</v>
      </c>
      <c r="Y82" s="196">
        <v>0</v>
      </c>
      <c r="Z82" s="196">
        <v>4.6500000000000004</v>
      </c>
      <c r="AA82" s="196">
        <v>1.51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-78.62</v>
      </c>
      <c r="AH82" s="196">
        <v>0</v>
      </c>
      <c r="AI82" s="196">
        <v>18.39</v>
      </c>
      <c r="AJ82" s="196">
        <v>0</v>
      </c>
      <c r="AK82" s="196">
        <v>-2.95</v>
      </c>
      <c r="AL82" s="196">
        <v>0</v>
      </c>
      <c r="AM82" s="196">
        <v>0</v>
      </c>
      <c r="AN82" s="196">
        <v>0</v>
      </c>
      <c r="AO82" s="196">
        <v>-50.85</v>
      </c>
      <c r="AP82" s="196">
        <v>0</v>
      </c>
      <c r="AQ82" s="196">
        <v>0</v>
      </c>
      <c r="AR82" s="196">
        <v>11.99</v>
      </c>
      <c r="AS82" s="196">
        <v>0</v>
      </c>
      <c r="AT82" s="196">
        <v>38.75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1.38</v>
      </c>
      <c r="E83" s="196">
        <v>0</v>
      </c>
      <c r="F83" s="196">
        <v>0</v>
      </c>
      <c r="G83" s="196">
        <v>31.29</v>
      </c>
      <c r="H83" s="196">
        <v>0</v>
      </c>
      <c r="I83" s="196">
        <v>0</v>
      </c>
      <c r="J83" s="196">
        <v>1.92</v>
      </c>
      <c r="K83" s="196">
        <v>19.25</v>
      </c>
      <c r="L83" s="196">
        <v>0.24</v>
      </c>
      <c r="M83" s="196">
        <v>2.4300000000000002</v>
      </c>
      <c r="N83" s="196">
        <v>1.97</v>
      </c>
      <c r="O83" s="196">
        <v>1.39</v>
      </c>
      <c r="P83" s="196">
        <v>1.03</v>
      </c>
      <c r="Q83" s="196">
        <v>0.36</v>
      </c>
      <c r="R83" s="196">
        <v>0.71</v>
      </c>
      <c r="S83" s="196">
        <v>0.44</v>
      </c>
      <c r="T83" s="196">
        <v>0</v>
      </c>
      <c r="U83" s="196">
        <v>2.36</v>
      </c>
      <c r="V83" s="196">
        <v>0.35</v>
      </c>
      <c r="W83" s="196">
        <v>0.57999999999999996</v>
      </c>
      <c r="X83" s="196">
        <v>2.46</v>
      </c>
      <c r="Y83" s="196">
        <v>0</v>
      </c>
      <c r="Z83" s="196">
        <v>4.6500000000000004</v>
      </c>
      <c r="AA83" s="196">
        <v>1.51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-78.62</v>
      </c>
      <c r="AH83" s="196">
        <v>0</v>
      </c>
      <c r="AI83" s="196">
        <v>18.39</v>
      </c>
      <c r="AJ83" s="196">
        <v>0</v>
      </c>
      <c r="AK83" s="196">
        <v>-34.950000000000003</v>
      </c>
      <c r="AL83" s="196">
        <v>0</v>
      </c>
      <c r="AM83" s="196">
        <v>0</v>
      </c>
      <c r="AN83" s="196">
        <v>0</v>
      </c>
      <c r="AO83" s="196">
        <v>-50.85</v>
      </c>
      <c r="AP83" s="196">
        <v>0</v>
      </c>
      <c r="AQ83" s="196">
        <v>0</v>
      </c>
      <c r="AR83" s="196">
        <v>11.99</v>
      </c>
      <c r="AS83" s="196">
        <v>0</v>
      </c>
      <c r="AT83" s="196">
        <v>38.75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1.38</v>
      </c>
      <c r="E84" s="196">
        <v>0</v>
      </c>
      <c r="F84" s="196">
        <v>0</v>
      </c>
      <c r="G84" s="196">
        <v>31.29</v>
      </c>
      <c r="H84" s="196">
        <v>0</v>
      </c>
      <c r="I84" s="196">
        <v>0</v>
      </c>
      <c r="J84" s="196">
        <v>1.92</v>
      </c>
      <c r="K84" s="196">
        <v>19.25</v>
      </c>
      <c r="L84" s="196">
        <v>0.24</v>
      </c>
      <c r="M84" s="196">
        <v>2.4300000000000002</v>
      </c>
      <c r="N84" s="196">
        <v>1.97</v>
      </c>
      <c r="O84" s="196">
        <v>1.39</v>
      </c>
      <c r="P84" s="196">
        <v>1.03</v>
      </c>
      <c r="Q84" s="196">
        <v>0.36</v>
      </c>
      <c r="R84" s="196">
        <v>0.71</v>
      </c>
      <c r="S84" s="196">
        <v>0.44</v>
      </c>
      <c r="T84" s="196">
        <v>0</v>
      </c>
      <c r="U84" s="196">
        <v>2.36</v>
      </c>
      <c r="V84" s="196">
        <v>0.35</v>
      </c>
      <c r="W84" s="196">
        <v>0.57999999999999996</v>
      </c>
      <c r="X84" s="196">
        <v>2.46</v>
      </c>
      <c r="Y84" s="196">
        <v>0</v>
      </c>
      <c r="Z84" s="196">
        <v>4.6500000000000004</v>
      </c>
      <c r="AA84" s="196">
        <v>1.51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-78.62</v>
      </c>
      <c r="AH84" s="196">
        <v>0</v>
      </c>
      <c r="AI84" s="196">
        <v>18.39</v>
      </c>
      <c r="AJ84" s="196">
        <v>0</v>
      </c>
      <c r="AK84" s="196">
        <v>-34.950000000000003</v>
      </c>
      <c r="AL84" s="196">
        <v>0</v>
      </c>
      <c r="AM84" s="196">
        <v>0</v>
      </c>
      <c r="AN84" s="196">
        <v>0</v>
      </c>
      <c r="AO84" s="196">
        <v>-50.85</v>
      </c>
      <c r="AP84" s="196">
        <v>0</v>
      </c>
      <c r="AQ84" s="196">
        <v>0</v>
      </c>
      <c r="AR84" s="196">
        <v>11.99</v>
      </c>
      <c r="AS84" s="196">
        <v>0</v>
      </c>
      <c r="AT84" s="196">
        <v>38.75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1.38</v>
      </c>
      <c r="E85" s="196">
        <v>0</v>
      </c>
      <c r="F85" s="196">
        <v>0</v>
      </c>
      <c r="G85" s="196">
        <v>31.29</v>
      </c>
      <c r="H85" s="196">
        <v>0</v>
      </c>
      <c r="I85" s="196">
        <v>0</v>
      </c>
      <c r="J85" s="196">
        <v>1.92</v>
      </c>
      <c r="K85" s="196">
        <v>19.25</v>
      </c>
      <c r="L85" s="196">
        <v>0.24</v>
      </c>
      <c r="M85" s="196">
        <v>2.4300000000000002</v>
      </c>
      <c r="N85" s="196">
        <v>1.97</v>
      </c>
      <c r="O85" s="196">
        <v>1.39</v>
      </c>
      <c r="P85" s="196">
        <v>1.03</v>
      </c>
      <c r="Q85" s="196">
        <v>0.36</v>
      </c>
      <c r="R85" s="196">
        <v>0.71</v>
      </c>
      <c r="S85" s="196">
        <v>0.44</v>
      </c>
      <c r="T85" s="196">
        <v>0</v>
      </c>
      <c r="U85" s="196">
        <v>2.36</v>
      </c>
      <c r="V85" s="196">
        <v>0.35</v>
      </c>
      <c r="W85" s="196">
        <v>0.57999999999999996</v>
      </c>
      <c r="X85" s="196">
        <v>2.46</v>
      </c>
      <c r="Y85" s="196">
        <v>0</v>
      </c>
      <c r="Z85" s="196">
        <v>4.6500000000000004</v>
      </c>
      <c r="AA85" s="196">
        <v>1.51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-78.62</v>
      </c>
      <c r="AH85" s="196">
        <v>0</v>
      </c>
      <c r="AI85" s="196">
        <v>18.39</v>
      </c>
      <c r="AJ85" s="196">
        <v>0</v>
      </c>
      <c r="AK85" s="196">
        <v>-34.950000000000003</v>
      </c>
      <c r="AL85" s="196">
        <v>0</v>
      </c>
      <c r="AM85" s="196">
        <v>0</v>
      </c>
      <c r="AN85" s="196">
        <v>0</v>
      </c>
      <c r="AO85" s="196">
        <v>-50.85</v>
      </c>
      <c r="AP85" s="196">
        <v>0</v>
      </c>
      <c r="AQ85" s="196">
        <v>0</v>
      </c>
      <c r="AR85" s="196">
        <v>11.99</v>
      </c>
      <c r="AS85" s="196">
        <v>0</v>
      </c>
      <c r="AT85" s="196">
        <v>38.75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1.38</v>
      </c>
      <c r="E86" s="196">
        <v>0</v>
      </c>
      <c r="F86" s="196">
        <v>0</v>
      </c>
      <c r="G86" s="196">
        <v>31.29</v>
      </c>
      <c r="H86" s="196">
        <v>0</v>
      </c>
      <c r="I86" s="196">
        <v>0</v>
      </c>
      <c r="J86" s="196">
        <v>1.92</v>
      </c>
      <c r="K86" s="196">
        <v>19.25</v>
      </c>
      <c r="L86" s="196">
        <v>0.24</v>
      </c>
      <c r="M86" s="196">
        <v>2.4300000000000002</v>
      </c>
      <c r="N86" s="196">
        <v>1.97</v>
      </c>
      <c r="O86" s="196">
        <v>1.39</v>
      </c>
      <c r="P86" s="196">
        <v>1.03</v>
      </c>
      <c r="Q86" s="196">
        <v>0.36</v>
      </c>
      <c r="R86" s="196">
        <v>0.71</v>
      </c>
      <c r="S86" s="196">
        <v>0.44</v>
      </c>
      <c r="T86" s="196">
        <v>0</v>
      </c>
      <c r="U86" s="196">
        <v>2.36</v>
      </c>
      <c r="V86" s="196">
        <v>0.35</v>
      </c>
      <c r="W86" s="196">
        <v>0.57999999999999996</v>
      </c>
      <c r="X86" s="196">
        <v>2.46</v>
      </c>
      <c r="Y86" s="196">
        <v>0</v>
      </c>
      <c r="Z86" s="196">
        <v>4.6500000000000004</v>
      </c>
      <c r="AA86" s="196">
        <v>1.51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-78.62</v>
      </c>
      <c r="AH86" s="196">
        <v>0</v>
      </c>
      <c r="AI86" s="196">
        <v>18.39</v>
      </c>
      <c r="AJ86" s="196">
        <v>0</v>
      </c>
      <c r="AK86" s="196">
        <v>-34.950000000000003</v>
      </c>
      <c r="AL86" s="196">
        <v>0</v>
      </c>
      <c r="AM86" s="196">
        <v>0</v>
      </c>
      <c r="AN86" s="196">
        <v>0</v>
      </c>
      <c r="AO86" s="196">
        <v>-50.85</v>
      </c>
      <c r="AP86" s="196">
        <v>0</v>
      </c>
      <c r="AQ86" s="196">
        <v>0</v>
      </c>
      <c r="AR86" s="196">
        <v>11.99</v>
      </c>
      <c r="AS86" s="196">
        <v>0</v>
      </c>
      <c r="AT86" s="196">
        <v>38.75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1.38</v>
      </c>
      <c r="E87" s="196">
        <v>0</v>
      </c>
      <c r="F87" s="196">
        <v>0</v>
      </c>
      <c r="G87" s="196">
        <v>31.29</v>
      </c>
      <c r="H87" s="196">
        <v>0</v>
      </c>
      <c r="I87" s="196">
        <v>0</v>
      </c>
      <c r="J87" s="196">
        <v>1.92</v>
      </c>
      <c r="K87" s="196">
        <v>19.25</v>
      </c>
      <c r="L87" s="196">
        <v>0.24</v>
      </c>
      <c r="M87" s="196">
        <v>2.4300000000000002</v>
      </c>
      <c r="N87" s="196">
        <v>1.97</v>
      </c>
      <c r="O87" s="196">
        <v>1.39</v>
      </c>
      <c r="P87" s="196">
        <v>1.03</v>
      </c>
      <c r="Q87" s="196">
        <v>0.36</v>
      </c>
      <c r="R87" s="196">
        <v>0.71</v>
      </c>
      <c r="S87" s="196">
        <v>0.44</v>
      </c>
      <c r="T87" s="196">
        <v>0</v>
      </c>
      <c r="U87" s="196">
        <v>2.36</v>
      </c>
      <c r="V87" s="196">
        <v>0.35</v>
      </c>
      <c r="W87" s="196">
        <v>0.57999999999999996</v>
      </c>
      <c r="X87" s="196">
        <v>2.46</v>
      </c>
      <c r="Y87" s="196">
        <v>0</v>
      </c>
      <c r="Z87" s="196">
        <v>4.6500000000000004</v>
      </c>
      <c r="AA87" s="196">
        <v>1.51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-78.62</v>
      </c>
      <c r="AH87" s="196">
        <v>0</v>
      </c>
      <c r="AI87" s="196">
        <v>18.39</v>
      </c>
      <c r="AJ87" s="196">
        <v>0</v>
      </c>
      <c r="AK87" s="196">
        <v>-34.950000000000003</v>
      </c>
      <c r="AL87" s="196">
        <v>0</v>
      </c>
      <c r="AM87" s="196">
        <v>0</v>
      </c>
      <c r="AN87" s="196">
        <v>0</v>
      </c>
      <c r="AO87" s="196">
        <v>-50.85</v>
      </c>
      <c r="AP87" s="196">
        <v>0</v>
      </c>
      <c r="AQ87" s="196">
        <v>0</v>
      </c>
      <c r="AR87" s="196">
        <v>11.99</v>
      </c>
      <c r="AS87" s="196">
        <v>0</v>
      </c>
      <c r="AT87" s="196">
        <v>38.75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1.38</v>
      </c>
      <c r="E88" s="196">
        <v>0</v>
      </c>
      <c r="F88" s="196">
        <v>0</v>
      </c>
      <c r="G88" s="196">
        <v>31.29</v>
      </c>
      <c r="H88" s="196">
        <v>0</v>
      </c>
      <c r="I88" s="196">
        <v>0</v>
      </c>
      <c r="J88" s="196">
        <v>1.92</v>
      </c>
      <c r="K88" s="196">
        <v>19.25</v>
      </c>
      <c r="L88" s="196">
        <v>0.24</v>
      </c>
      <c r="M88" s="196">
        <v>2.4300000000000002</v>
      </c>
      <c r="N88" s="196">
        <v>1.97</v>
      </c>
      <c r="O88" s="196">
        <v>1.39</v>
      </c>
      <c r="P88" s="196">
        <v>1.03</v>
      </c>
      <c r="Q88" s="196">
        <v>0.36</v>
      </c>
      <c r="R88" s="196">
        <v>0.71</v>
      </c>
      <c r="S88" s="196">
        <v>0.44</v>
      </c>
      <c r="T88" s="196">
        <v>0</v>
      </c>
      <c r="U88" s="196">
        <v>2.36</v>
      </c>
      <c r="V88" s="196">
        <v>0.35</v>
      </c>
      <c r="W88" s="196">
        <v>0.57999999999999996</v>
      </c>
      <c r="X88" s="196">
        <v>2.46</v>
      </c>
      <c r="Y88" s="196">
        <v>0</v>
      </c>
      <c r="Z88" s="196">
        <v>4.6500000000000004</v>
      </c>
      <c r="AA88" s="196">
        <v>1.51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-78.62</v>
      </c>
      <c r="AH88" s="196">
        <v>0</v>
      </c>
      <c r="AI88" s="196">
        <v>18.39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-50.85</v>
      </c>
      <c r="AP88" s="196">
        <v>0</v>
      </c>
      <c r="AQ88" s="196">
        <v>0</v>
      </c>
      <c r="AR88" s="196">
        <v>11.99</v>
      </c>
      <c r="AS88" s="196">
        <v>0</v>
      </c>
      <c r="AT88" s="196">
        <v>38.75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1.38</v>
      </c>
      <c r="E89" s="196">
        <v>0</v>
      </c>
      <c r="F89" s="196">
        <v>0</v>
      </c>
      <c r="G89" s="196">
        <v>31.29</v>
      </c>
      <c r="H89" s="196">
        <v>0</v>
      </c>
      <c r="I89" s="196">
        <v>0</v>
      </c>
      <c r="J89" s="196">
        <v>1.92</v>
      </c>
      <c r="K89" s="196">
        <v>19.25</v>
      </c>
      <c r="L89" s="196">
        <v>0.24</v>
      </c>
      <c r="M89" s="196">
        <v>2.4300000000000002</v>
      </c>
      <c r="N89" s="196">
        <v>1.97</v>
      </c>
      <c r="O89" s="196">
        <v>1.39</v>
      </c>
      <c r="P89" s="196">
        <v>1.03</v>
      </c>
      <c r="Q89" s="196">
        <v>0.36</v>
      </c>
      <c r="R89" s="196">
        <v>0.71</v>
      </c>
      <c r="S89" s="196">
        <v>0.44</v>
      </c>
      <c r="T89" s="196">
        <v>0</v>
      </c>
      <c r="U89" s="196">
        <v>2.36</v>
      </c>
      <c r="V89" s="196">
        <v>0.35</v>
      </c>
      <c r="W89" s="196">
        <v>0.57999999999999996</v>
      </c>
      <c r="X89" s="196">
        <v>2.46</v>
      </c>
      <c r="Y89" s="196">
        <v>0</v>
      </c>
      <c r="Z89" s="196">
        <v>4.6500000000000004</v>
      </c>
      <c r="AA89" s="196">
        <v>1.51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-78.62</v>
      </c>
      <c r="AH89" s="196">
        <v>0</v>
      </c>
      <c r="AI89" s="196">
        <v>18.39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-50.85</v>
      </c>
      <c r="AP89" s="196">
        <v>0</v>
      </c>
      <c r="AQ89" s="196">
        <v>0</v>
      </c>
      <c r="AR89" s="196">
        <v>11.99</v>
      </c>
      <c r="AS89" s="196">
        <v>0</v>
      </c>
      <c r="AT89" s="196">
        <v>38.75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1.38</v>
      </c>
      <c r="E90" s="196">
        <v>0</v>
      </c>
      <c r="F90" s="196">
        <v>0</v>
      </c>
      <c r="G90" s="196">
        <v>31.29</v>
      </c>
      <c r="H90" s="196">
        <v>0</v>
      </c>
      <c r="I90" s="196">
        <v>0</v>
      </c>
      <c r="J90" s="196">
        <v>1.92</v>
      </c>
      <c r="K90" s="196">
        <v>19.260000000000002</v>
      </c>
      <c r="L90" s="196">
        <v>0.05</v>
      </c>
      <c r="M90" s="196">
        <v>2.4300000000000002</v>
      </c>
      <c r="N90" s="196">
        <v>1.97</v>
      </c>
      <c r="O90" s="196">
        <v>1.39</v>
      </c>
      <c r="P90" s="196">
        <v>1.03</v>
      </c>
      <c r="Q90" s="196">
        <v>0.36</v>
      </c>
      <c r="R90" s="196">
        <v>0.71</v>
      </c>
      <c r="S90" s="196">
        <v>0.44</v>
      </c>
      <c r="T90" s="196">
        <v>0</v>
      </c>
      <c r="U90" s="196">
        <v>2.36</v>
      </c>
      <c r="V90" s="196">
        <v>0.35</v>
      </c>
      <c r="W90" s="196">
        <v>0.57999999999999996</v>
      </c>
      <c r="X90" s="196">
        <v>2.46</v>
      </c>
      <c r="Y90" s="196">
        <v>0</v>
      </c>
      <c r="Z90" s="196">
        <v>4.6500000000000004</v>
      </c>
      <c r="AA90" s="196">
        <v>1.51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-78.62</v>
      </c>
      <c r="AH90" s="196">
        <v>0</v>
      </c>
      <c r="AI90" s="196">
        <v>18.39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-50.85</v>
      </c>
      <c r="AP90" s="196">
        <v>0</v>
      </c>
      <c r="AQ90" s="196">
        <v>0</v>
      </c>
      <c r="AR90" s="196">
        <v>11.99</v>
      </c>
      <c r="AS90" s="196">
        <v>0</v>
      </c>
      <c r="AT90" s="196">
        <v>38.75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1.38</v>
      </c>
      <c r="E91" s="196">
        <v>0</v>
      </c>
      <c r="F91" s="196">
        <v>0</v>
      </c>
      <c r="G91" s="196">
        <v>31.29</v>
      </c>
      <c r="H91" s="196">
        <v>0</v>
      </c>
      <c r="I91" s="196">
        <v>0</v>
      </c>
      <c r="J91" s="196">
        <v>1.92</v>
      </c>
      <c r="K91" s="196">
        <v>19.260000000000002</v>
      </c>
      <c r="L91" s="196">
        <v>0.2</v>
      </c>
      <c r="M91" s="196">
        <v>2.4300000000000002</v>
      </c>
      <c r="N91" s="196">
        <v>1.97</v>
      </c>
      <c r="O91" s="196">
        <v>1.39</v>
      </c>
      <c r="P91" s="196">
        <v>1.03</v>
      </c>
      <c r="Q91" s="196">
        <v>0.36</v>
      </c>
      <c r="R91" s="196">
        <v>0.71</v>
      </c>
      <c r="S91" s="196">
        <v>0.44</v>
      </c>
      <c r="T91" s="196">
        <v>0</v>
      </c>
      <c r="U91" s="196">
        <v>2.36</v>
      </c>
      <c r="V91" s="196">
        <v>0.35</v>
      </c>
      <c r="W91" s="196">
        <v>0.57999999999999996</v>
      </c>
      <c r="X91" s="196">
        <v>2.46</v>
      </c>
      <c r="Y91" s="196">
        <v>0</v>
      </c>
      <c r="Z91" s="196">
        <v>4.6500000000000004</v>
      </c>
      <c r="AA91" s="196">
        <v>1.51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-78.62</v>
      </c>
      <c r="AH91" s="196">
        <v>0</v>
      </c>
      <c r="AI91" s="196">
        <v>18.39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-50.85</v>
      </c>
      <c r="AP91" s="196">
        <v>0</v>
      </c>
      <c r="AQ91" s="196">
        <v>0</v>
      </c>
      <c r="AR91" s="196">
        <v>11.99</v>
      </c>
      <c r="AS91" s="196">
        <v>0</v>
      </c>
      <c r="AT91" s="196">
        <v>38.75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1.38</v>
      </c>
      <c r="E92" s="196">
        <v>0</v>
      </c>
      <c r="F92" s="196">
        <v>0</v>
      </c>
      <c r="G92" s="196">
        <v>31.29</v>
      </c>
      <c r="H92" s="196">
        <v>0</v>
      </c>
      <c r="I92" s="196">
        <v>0</v>
      </c>
      <c r="J92" s="196">
        <v>1.92</v>
      </c>
      <c r="K92" s="196">
        <v>19.260000000000002</v>
      </c>
      <c r="L92" s="196">
        <v>0.24</v>
      </c>
      <c r="M92" s="196">
        <v>2.4300000000000002</v>
      </c>
      <c r="N92" s="196">
        <v>1.97</v>
      </c>
      <c r="O92" s="196">
        <v>1.39</v>
      </c>
      <c r="P92" s="196">
        <v>1.03</v>
      </c>
      <c r="Q92" s="196">
        <v>0.36</v>
      </c>
      <c r="R92" s="196">
        <v>0.71</v>
      </c>
      <c r="S92" s="196">
        <v>0.44</v>
      </c>
      <c r="T92" s="196">
        <v>0</v>
      </c>
      <c r="U92" s="196">
        <v>2.36</v>
      </c>
      <c r="V92" s="196">
        <v>0.28999999999999998</v>
      </c>
      <c r="W92" s="196">
        <v>0.57999999999999996</v>
      </c>
      <c r="X92" s="196">
        <v>2.46</v>
      </c>
      <c r="Y92" s="196">
        <v>0</v>
      </c>
      <c r="Z92" s="196">
        <v>4.6500000000000004</v>
      </c>
      <c r="AA92" s="196">
        <v>1.51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-78.62</v>
      </c>
      <c r="AH92" s="196">
        <v>0</v>
      </c>
      <c r="AI92" s="196">
        <v>18.39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-50.85</v>
      </c>
      <c r="AP92" s="196">
        <v>0</v>
      </c>
      <c r="AQ92" s="196">
        <v>0</v>
      </c>
      <c r="AR92" s="196">
        <v>11.99</v>
      </c>
      <c r="AS92" s="196">
        <v>0</v>
      </c>
      <c r="AT92" s="196">
        <v>38.75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1.38</v>
      </c>
      <c r="E93" s="196">
        <v>0</v>
      </c>
      <c r="F93" s="196">
        <v>0</v>
      </c>
      <c r="G93" s="196">
        <v>31.29</v>
      </c>
      <c r="H93" s="196">
        <v>0</v>
      </c>
      <c r="I93" s="196">
        <v>0</v>
      </c>
      <c r="J93" s="196">
        <v>1.92</v>
      </c>
      <c r="K93" s="196">
        <v>37.79</v>
      </c>
      <c r="L93" s="196">
        <v>0.24</v>
      </c>
      <c r="M93" s="196">
        <v>2.4300000000000002</v>
      </c>
      <c r="N93" s="196">
        <v>1.97</v>
      </c>
      <c r="O93" s="196">
        <v>1.39</v>
      </c>
      <c r="P93" s="196">
        <v>1.03</v>
      </c>
      <c r="Q93" s="196">
        <v>0.36</v>
      </c>
      <c r="R93" s="196">
        <v>0.71</v>
      </c>
      <c r="S93" s="196">
        <v>0.44</v>
      </c>
      <c r="T93" s="196">
        <v>0</v>
      </c>
      <c r="U93" s="196">
        <v>2.36</v>
      </c>
      <c r="V93" s="196">
        <v>0.28999999999999998</v>
      </c>
      <c r="W93" s="196">
        <v>0.57999999999999996</v>
      </c>
      <c r="X93" s="196">
        <v>2.46</v>
      </c>
      <c r="Y93" s="196">
        <v>0</v>
      </c>
      <c r="Z93" s="196">
        <v>4.6399999999999997</v>
      </c>
      <c r="AA93" s="196">
        <v>1.51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-78.62</v>
      </c>
      <c r="AH93" s="196">
        <v>0</v>
      </c>
      <c r="AI93" s="196">
        <v>18.39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-50.85</v>
      </c>
      <c r="AP93" s="196">
        <v>0</v>
      </c>
      <c r="AQ93" s="196">
        <v>0</v>
      </c>
      <c r="AR93" s="196">
        <v>11.99</v>
      </c>
      <c r="AS93" s="196">
        <v>0</v>
      </c>
      <c r="AT93" s="196">
        <v>38.75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1.38</v>
      </c>
      <c r="E94" s="196">
        <v>0</v>
      </c>
      <c r="F94" s="196">
        <v>0</v>
      </c>
      <c r="G94" s="196">
        <v>31.29</v>
      </c>
      <c r="H94" s="196">
        <v>0</v>
      </c>
      <c r="I94" s="196">
        <v>0</v>
      </c>
      <c r="J94" s="196">
        <v>1.92</v>
      </c>
      <c r="K94" s="196">
        <v>74</v>
      </c>
      <c r="L94" s="196">
        <v>0.24</v>
      </c>
      <c r="M94" s="196">
        <v>2.4300000000000002</v>
      </c>
      <c r="N94" s="196">
        <v>1.97</v>
      </c>
      <c r="O94" s="196">
        <v>1.39</v>
      </c>
      <c r="P94" s="196">
        <v>1.03</v>
      </c>
      <c r="Q94" s="196">
        <v>0.36</v>
      </c>
      <c r="R94" s="196">
        <v>0.71</v>
      </c>
      <c r="S94" s="196">
        <v>0.44</v>
      </c>
      <c r="T94" s="196">
        <v>0</v>
      </c>
      <c r="U94" s="196">
        <v>2.36</v>
      </c>
      <c r="V94" s="196">
        <v>0.28999999999999998</v>
      </c>
      <c r="W94" s="196">
        <v>0.57999999999999996</v>
      </c>
      <c r="X94" s="196">
        <v>2.46</v>
      </c>
      <c r="Y94" s="196">
        <v>0</v>
      </c>
      <c r="Z94" s="196">
        <v>4.6399999999999997</v>
      </c>
      <c r="AA94" s="196">
        <v>1.51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-78.62</v>
      </c>
      <c r="AH94" s="196">
        <v>0</v>
      </c>
      <c r="AI94" s="196">
        <v>18.39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-50.85</v>
      </c>
      <c r="AP94" s="196">
        <v>0</v>
      </c>
      <c r="AQ94" s="196">
        <v>0</v>
      </c>
      <c r="AR94" s="196">
        <v>11.99</v>
      </c>
      <c r="AS94" s="196">
        <v>0</v>
      </c>
      <c r="AT94" s="196">
        <v>38.75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1.38</v>
      </c>
      <c r="E95" s="196">
        <v>0</v>
      </c>
      <c r="F95" s="196">
        <v>0</v>
      </c>
      <c r="G95" s="196">
        <v>31.29</v>
      </c>
      <c r="H95" s="196">
        <v>0</v>
      </c>
      <c r="I95" s="196">
        <v>0</v>
      </c>
      <c r="J95" s="196">
        <v>1.92</v>
      </c>
      <c r="K95" s="196">
        <v>152.88</v>
      </c>
      <c r="L95" s="196">
        <v>0.24</v>
      </c>
      <c r="M95" s="196">
        <v>2.4300000000000002</v>
      </c>
      <c r="N95" s="196">
        <v>1.97</v>
      </c>
      <c r="O95" s="196">
        <v>1.39</v>
      </c>
      <c r="P95" s="196">
        <v>1.03</v>
      </c>
      <c r="Q95" s="196">
        <v>0.36</v>
      </c>
      <c r="R95" s="196">
        <v>0.71</v>
      </c>
      <c r="S95" s="196">
        <v>0.44</v>
      </c>
      <c r="T95" s="196">
        <v>0</v>
      </c>
      <c r="U95" s="196">
        <v>2.36</v>
      </c>
      <c r="V95" s="196">
        <v>0.28999999999999998</v>
      </c>
      <c r="W95" s="196">
        <v>0.57999999999999996</v>
      </c>
      <c r="X95" s="196">
        <v>2.46</v>
      </c>
      <c r="Y95" s="196">
        <v>0</v>
      </c>
      <c r="Z95" s="196">
        <v>4.6399999999999997</v>
      </c>
      <c r="AA95" s="196">
        <v>1.51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-78.62</v>
      </c>
      <c r="AH95" s="196">
        <v>0</v>
      </c>
      <c r="AI95" s="196">
        <v>18.39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-50.85</v>
      </c>
      <c r="AP95" s="196">
        <v>0</v>
      </c>
      <c r="AQ95" s="196">
        <v>0</v>
      </c>
      <c r="AR95" s="196">
        <v>11.99</v>
      </c>
      <c r="AS95" s="196">
        <v>0</v>
      </c>
      <c r="AT95" s="196">
        <v>38.75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1.38</v>
      </c>
      <c r="E96" s="196">
        <v>0</v>
      </c>
      <c r="F96" s="196">
        <v>0</v>
      </c>
      <c r="G96" s="196">
        <v>31.29</v>
      </c>
      <c r="H96" s="196">
        <v>0</v>
      </c>
      <c r="I96" s="196">
        <v>0</v>
      </c>
      <c r="J96" s="196">
        <v>1.92</v>
      </c>
      <c r="K96" s="196">
        <v>231.77</v>
      </c>
      <c r="L96" s="196">
        <v>0.24</v>
      </c>
      <c r="M96" s="196">
        <v>2.4300000000000002</v>
      </c>
      <c r="N96" s="196">
        <v>1.97</v>
      </c>
      <c r="O96" s="196">
        <v>1.39</v>
      </c>
      <c r="P96" s="196">
        <v>1.03</v>
      </c>
      <c r="Q96" s="196">
        <v>0.36</v>
      </c>
      <c r="R96" s="196">
        <v>0.71</v>
      </c>
      <c r="S96" s="196">
        <v>0.44</v>
      </c>
      <c r="T96" s="196">
        <v>0</v>
      </c>
      <c r="U96" s="196">
        <v>2.36</v>
      </c>
      <c r="V96" s="196">
        <v>0.28000000000000003</v>
      </c>
      <c r="W96" s="196">
        <v>0.57999999999999996</v>
      </c>
      <c r="X96" s="196">
        <v>2.46</v>
      </c>
      <c r="Y96" s="196">
        <v>0</v>
      </c>
      <c r="Z96" s="196">
        <v>4.6399999999999997</v>
      </c>
      <c r="AA96" s="196">
        <v>1.51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-78.62</v>
      </c>
      <c r="AH96" s="196">
        <v>0</v>
      </c>
      <c r="AI96" s="196">
        <v>18.39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-50.85</v>
      </c>
      <c r="AP96" s="196">
        <v>0</v>
      </c>
      <c r="AQ96" s="196">
        <v>0</v>
      </c>
      <c r="AR96" s="196">
        <v>11.99</v>
      </c>
      <c r="AS96" s="196">
        <v>0</v>
      </c>
      <c r="AT96" s="196">
        <v>38.75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1.38</v>
      </c>
      <c r="E97" s="196">
        <v>0</v>
      </c>
      <c r="F97" s="196">
        <v>0</v>
      </c>
      <c r="G97" s="196">
        <v>31.29</v>
      </c>
      <c r="H97" s="196">
        <v>0</v>
      </c>
      <c r="I97" s="196">
        <v>0</v>
      </c>
      <c r="J97" s="196">
        <v>1.92</v>
      </c>
      <c r="K97" s="196">
        <v>240.21</v>
      </c>
      <c r="L97" s="196">
        <v>0.24</v>
      </c>
      <c r="M97" s="196">
        <v>2.4300000000000002</v>
      </c>
      <c r="N97" s="196">
        <v>1.97</v>
      </c>
      <c r="O97" s="196">
        <v>1.39</v>
      </c>
      <c r="P97" s="196">
        <v>1.03</v>
      </c>
      <c r="Q97" s="196">
        <v>0.36</v>
      </c>
      <c r="R97" s="196">
        <v>0.71</v>
      </c>
      <c r="S97" s="196">
        <v>0.44</v>
      </c>
      <c r="T97" s="196">
        <v>0</v>
      </c>
      <c r="U97" s="196">
        <v>2.36</v>
      </c>
      <c r="V97" s="196">
        <v>0.28000000000000003</v>
      </c>
      <c r="W97" s="196">
        <v>0.57999999999999996</v>
      </c>
      <c r="X97" s="196">
        <v>2.46</v>
      </c>
      <c r="Y97" s="196">
        <v>0</v>
      </c>
      <c r="Z97" s="196">
        <v>4.6399999999999997</v>
      </c>
      <c r="AA97" s="196">
        <v>1.51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-78.62</v>
      </c>
      <c r="AH97" s="196">
        <v>0</v>
      </c>
      <c r="AI97" s="196">
        <v>18.39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-50.85</v>
      </c>
      <c r="AP97" s="196">
        <v>0</v>
      </c>
      <c r="AQ97" s="196">
        <v>0</v>
      </c>
      <c r="AR97" s="196">
        <v>11.99</v>
      </c>
      <c r="AS97" s="196">
        <v>0</v>
      </c>
      <c r="AT97" s="196">
        <v>38.75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1.38</v>
      </c>
      <c r="E98" s="196">
        <v>0</v>
      </c>
      <c r="F98" s="196">
        <v>0</v>
      </c>
      <c r="G98" s="196">
        <v>31.29</v>
      </c>
      <c r="H98" s="196">
        <v>0</v>
      </c>
      <c r="I98" s="196">
        <v>0</v>
      </c>
      <c r="J98" s="196">
        <v>1.92</v>
      </c>
      <c r="K98" s="196">
        <v>240.21</v>
      </c>
      <c r="L98" s="196">
        <v>0.24</v>
      </c>
      <c r="M98" s="196">
        <v>2.4300000000000002</v>
      </c>
      <c r="N98" s="196">
        <v>1.97</v>
      </c>
      <c r="O98" s="196">
        <v>1.39</v>
      </c>
      <c r="P98" s="196">
        <v>1.03</v>
      </c>
      <c r="Q98" s="196">
        <v>0.36</v>
      </c>
      <c r="R98" s="196">
        <v>0.71</v>
      </c>
      <c r="S98" s="196">
        <v>0.44</v>
      </c>
      <c r="T98" s="196">
        <v>0</v>
      </c>
      <c r="U98" s="196">
        <v>2.36</v>
      </c>
      <c r="V98" s="196">
        <v>0.28000000000000003</v>
      </c>
      <c r="W98" s="196">
        <v>0.57999999999999996</v>
      </c>
      <c r="X98" s="196">
        <v>2.46</v>
      </c>
      <c r="Y98" s="196">
        <v>0</v>
      </c>
      <c r="Z98" s="196">
        <v>4.6399999999999997</v>
      </c>
      <c r="AA98" s="196">
        <v>1.51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-78.62</v>
      </c>
      <c r="AH98" s="196">
        <v>0</v>
      </c>
      <c r="AI98" s="196">
        <v>18.39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-50.85</v>
      </c>
      <c r="AP98" s="196">
        <v>0</v>
      </c>
      <c r="AQ98" s="196">
        <v>0</v>
      </c>
      <c r="AR98" s="196">
        <v>11.99</v>
      </c>
      <c r="AS98" s="196">
        <v>0</v>
      </c>
      <c r="AT98" s="196">
        <v>38.75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3.3119999999999955E-2</v>
      </c>
      <c r="E99">
        <f t="shared" si="0"/>
        <v>0</v>
      </c>
      <c r="F99">
        <f t="shared" si="0"/>
        <v>8.5799999999999974E-2</v>
      </c>
      <c r="G99">
        <f t="shared" si="0"/>
        <v>0.66503999999999974</v>
      </c>
      <c r="H99">
        <f t="shared" si="0"/>
        <v>0</v>
      </c>
      <c r="I99">
        <f t="shared" si="0"/>
        <v>0</v>
      </c>
      <c r="J99">
        <f t="shared" si="0"/>
        <v>4.6079999999999934E-2</v>
      </c>
      <c r="K99">
        <f t="shared" si="0"/>
        <v>2.5984200000000008</v>
      </c>
      <c r="L99">
        <f t="shared" si="0"/>
        <v>1.9602499999999957E-2</v>
      </c>
      <c r="M99">
        <f t="shared" si="0"/>
        <v>0.17926499999999909</v>
      </c>
      <c r="N99">
        <f t="shared" si="0"/>
        <v>4.7279999999999982E-2</v>
      </c>
      <c r="O99">
        <f t="shared" si="0"/>
        <v>3.3360000000000001E-2</v>
      </c>
      <c r="P99">
        <f t="shared" si="0"/>
        <v>7.6084999999999695E-2</v>
      </c>
      <c r="Q99">
        <f t="shared" si="0"/>
        <v>3.1480000000000001E-2</v>
      </c>
      <c r="R99">
        <f t="shared" si="0"/>
        <v>6.7572499999999994E-2</v>
      </c>
      <c r="S99">
        <f t="shared" si="0"/>
        <v>4.0039999999999958E-2</v>
      </c>
      <c r="T99">
        <f t="shared" si="0"/>
        <v>0</v>
      </c>
      <c r="U99">
        <f t="shared" si="0"/>
        <v>5.6640000000000135E-2</v>
      </c>
      <c r="V99">
        <f t="shared" si="0"/>
        <v>3.0947499999999947E-2</v>
      </c>
      <c r="W99">
        <f t="shared" si="0"/>
        <v>2.8469999999999971E-2</v>
      </c>
      <c r="X99">
        <f t="shared" si="0"/>
        <v>0.16874750000000058</v>
      </c>
      <c r="Y99">
        <f t="shared" si="0"/>
        <v>0</v>
      </c>
      <c r="Z99">
        <f t="shared" si="0"/>
        <v>0.42759000000000169</v>
      </c>
      <c r="AA99">
        <f t="shared" si="0"/>
        <v>0.14451249999999985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-1.8868799999999979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-0.46681250000000063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-1.1383999999999999</v>
      </c>
      <c r="AP99">
        <f t="shared" si="0"/>
        <v>-9.1649999999999995E-3</v>
      </c>
      <c r="AQ99">
        <f t="shared" ref="AQ99:AX99" si="1">SUM(AQ3:AQ98)/4000</f>
        <v>0</v>
      </c>
      <c r="AR99">
        <f t="shared" si="1"/>
        <v>0.28776000000000018</v>
      </c>
      <c r="AS99">
        <f t="shared" si="1"/>
        <v>0</v>
      </c>
      <c r="AT99">
        <f t="shared" si="1"/>
        <v>0.93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0.8</v>
      </c>
      <c r="E3" s="196">
        <v>0</v>
      </c>
      <c r="F3" s="196">
        <v>4.1399999999999997</v>
      </c>
      <c r="G3" s="196">
        <v>13.96</v>
      </c>
      <c r="H3" s="196">
        <v>0</v>
      </c>
      <c r="I3" s="196">
        <v>0</v>
      </c>
      <c r="J3" s="196">
        <v>1.1100000000000001</v>
      </c>
      <c r="K3" s="196">
        <v>78.62</v>
      </c>
      <c r="L3" s="196">
        <v>21.36</v>
      </c>
      <c r="M3" s="196">
        <v>0</v>
      </c>
      <c r="N3" s="196">
        <v>1.1499999999999999</v>
      </c>
      <c r="O3" s="196">
        <v>1.93</v>
      </c>
      <c r="P3" s="196">
        <v>2.62</v>
      </c>
      <c r="Q3" s="196">
        <v>2.5499999999999998</v>
      </c>
      <c r="R3" s="196">
        <v>5</v>
      </c>
      <c r="S3" s="196">
        <v>2.85</v>
      </c>
      <c r="T3" s="196">
        <v>0</v>
      </c>
      <c r="U3" s="196">
        <v>12.57</v>
      </c>
      <c r="V3" s="196">
        <v>2.38</v>
      </c>
      <c r="W3" s="196">
        <v>3.07</v>
      </c>
      <c r="X3" s="196">
        <v>17.27</v>
      </c>
      <c r="Y3" s="196">
        <v>0</v>
      </c>
      <c r="Z3" s="196">
        <v>36.049999999999997</v>
      </c>
      <c r="AA3" s="196">
        <v>11.36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43.39</v>
      </c>
      <c r="AH3" s="196">
        <v>0</v>
      </c>
      <c r="AI3" s="196">
        <v>10.45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6.75</v>
      </c>
      <c r="AQ3" s="196">
        <v>0</v>
      </c>
      <c r="AR3" s="196">
        <v>6.93</v>
      </c>
      <c r="AS3" s="196">
        <v>0</v>
      </c>
      <c r="AT3" s="196">
        <v>22.41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0.8</v>
      </c>
      <c r="E4" s="196">
        <v>0</v>
      </c>
      <c r="F4" s="196">
        <v>4.1399999999999997</v>
      </c>
      <c r="G4" s="196">
        <v>13.96</v>
      </c>
      <c r="H4" s="196">
        <v>0</v>
      </c>
      <c r="I4" s="196">
        <v>0</v>
      </c>
      <c r="J4" s="196">
        <v>1.1100000000000001</v>
      </c>
      <c r="K4" s="196">
        <v>78.62</v>
      </c>
      <c r="L4" s="196">
        <v>21.36</v>
      </c>
      <c r="M4" s="196">
        <v>0</v>
      </c>
      <c r="N4" s="196">
        <v>1.1499999999999999</v>
      </c>
      <c r="O4" s="196">
        <v>1.93</v>
      </c>
      <c r="P4" s="196">
        <v>2.62</v>
      </c>
      <c r="Q4" s="196">
        <v>2.65</v>
      </c>
      <c r="R4" s="196">
        <v>5</v>
      </c>
      <c r="S4" s="196">
        <v>2.85</v>
      </c>
      <c r="T4" s="196">
        <v>0</v>
      </c>
      <c r="U4" s="196">
        <v>12.57</v>
      </c>
      <c r="V4" s="196">
        <v>2.38</v>
      </c>
      <c r="W4" s="196">
        <v>3.07</v>
      </c>
      <c r="X4" s="196">
        <v>17.27</v>
      </c>
      <c r="Y4" s="196">
        <v>0</v>
      </c>
      <c r="Z4" s="196">
        <v>36.049999999999997</v>
      </c>
      <c r="AA4" s="196">
        <v>11.36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43.39</v>
      </c>
      <c r="AH4" s="196">
        <v>0</v>
      </c>
      <c r="AI4" s="196">
        <v>10.45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6.75</v>
      </c>
      <c r="AQ4" s="196">
        <v>0</v>
      </c>
      <c r="AR4" s="196">
        <v>6.93</v>
      </c>
      <c r="AS4" s="196">
        <v>0</v>
      </c>
      <c r="AT4" s="196">
        <v>22.41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0.8</v>
      </c>
      <c r="E5" s="196">
        <v>0</v>
      </c>
      <c r="F5" s="196">
        <v>4.1399999999999997</v>
      </c>
      <c r="G5" s="196">
        <v>13.96</v>
      </c>
      <c r="H5" s="196">
        <v>0</v>
      </c>
      <c r="I5" s="196">
        <v>0</v>
      </c>
      <c r="J5" s="196">
        <v>1.1100000000000001</v>
      </c>
      <c r="K5" s="196">
        <v>78.62</v>
      </c>
      <c r="L5" s="196">
        <v>21.36</v>
      </c>
      <c r="M5" s="196">
        <v>0</v>
      </c>
      <c r="N5" s="196">
        <v>1.1499999999999999</v>
      </c>
      <c r="O5" s="196">
        <v>1.93</v>
      </c>
      <c r="P5" s="196">
        <v>2.62</v>
      </c>
      <c r="Q5" s="196">
        <v>2.65</v>
      </c>
      <c r="R5" s="196">
        <v>5</v>
      </c>
      <c r="S5" s="196">
        <v>2.85</v>
      </c>
      <c r="T5" s="196">
        <v>0</v>
      </c>
      <c r="U5" s="196">
        <v>12.57</v>
      </c>
      <c r="V5" s="196">
        <v>2.38</v>
      </c>
      <c r="W5" s="196">
        <v>3.07</v>
      </c>
      <c r="X5" s="196">
        <v>17.27</v>
      </c>
      <c r="Y5" s="196">
        <v>0</v>
      </c>
      <c r="Z5" s="196">
        <v>36.049999999999997</v>
      </c>
      <c r="AA5" s="196">
        <v>11.36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43.39</v>
      </c>
      <c r="AH5" s="196">
        <v>0</v>
      </c>
      <c r="AI5" s="196">
        <v>10.45</v>
      </c>
      <c r="AJ5" s="196">
        <v>0</v>
      </c>
      <c r="AK5" s="196">
        <v>9.4</v>
      </c>
      <c r="AL5" s="196">
        <v>0</v>
      </c>
      <c r="AM5" s="196">
        <v>0</v>
      </c>
      <c r="AN5" s="196">
        <v>0</v>
      </c>
      <c r="AO5" s="196">
        <v>67.5</v>
      </c>
      <c r="AP5" s="196">
        <v>0</v>
      </c>
      <c r="AQ5" s="196">
        <v>0</v>
      </c>
      <c r="AR5" s="196">
        <v>6.93</v>
      </c>
      <c r="AS5" s="196">
        <v>0</v>
      </c>
      <c r="AT5" s="196">
        <v>22.41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0.8</v>
      </c>
      <c r="E6" s="196">
        <v>0</v>
      </c>
      <c r="F6" s="196">
        <v>4.1399999999999997</v>
      </c>
      <c r="G6" s="196">
        <v>13.96</v>
      </c>
      <c r="H6" s="196">
        <v>0</v>
      </c>
      <c r="I6" s="196">
        <v>0</v>
      </c>
      <c r="J6" s="196">
        <v>1.1100000000000001</v>
      </c>
      <c r="K6" s="196">
        <v>78.62</v>
      </c>
      <c r="L6" s="196">
        <v>21.36</v>
      </c>
      <c r="M6" s="196">
        <v>0</v>
      </c>
      <c r="N6" s="196">
        <v>1.1499999999999999</v>
      </c>
      <c r="O6" s="196">
        <v>1.93</v>
      </c>
      <c r="P6" s="196">
        <v>2.62</v>
      </c>
      <c r="Q6" s="196">
        <v>2.65</v>
      </c>
      <c r="R6" s="196">
        <v>5</v>
      </c>
      <c r="S6" s="196">
        <v>2.85</v>
      </c>
      <c r="T6" s="196">
        <v>0</v>
      </c>
      <c r="U6" s="196">
        <v>12.57</v>
      </c>
      <c r="V6" s="196">
        <v>2.38</v>
      </c>
      <c r="W6" s="196">
        <v>3.07</v>
      </c>
      <c r="X6" s="196">
        <v>17.27</v>
      </c>
      <c r="Y6" s="196">
        <v>0</v>
      </c>
      <c r="Z6" s="196">
        <v>36.049999999999997</v>
      </c>
      <c r="AA6" s="196">
        <v>11.36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43.39</v>
      </c>
      <c r="AH6" s="196">
        <v>0</v>
      </c>
      <c r="AI6" s="196">
        <v>10.45</v>
      </c>
      <c r="AJ6" s="196">
        <v>0</v>
      </c>
      <c r="AK6" s="196">
        <v>9.4</v>
      </c>
      <c r="AL6" s="196">
        <v>0</v>
      </c>
      <c r="AM6" s="196">
        <v>0</v>
      </c>
      <c r="AN6" s="196">
        <v>0</v>
      </c>
      <c r="AO6" s="196">
        <v>67.5</v>
      </c>
      <c r="AP6" s="196">
        <v>0</v>
      </c>
      <c r="AQ6" s="196">
        <v>0</v>
      </c>
      <c r="AR6" s="196">
        <v>6.93</v>
      </c>
      <c r="AS6" s="196">
        <v>0</v>
      </c>
      <c r="AT6" s="196">
        <v>22.41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0.8</v>
      </c>
      <c r="E7" s="196">
        <v>0</v>
      </c>
      <c r="F7" s="196">
        <v>4.1399999999999997</v>
      </c>
      <c r="G7" s="196">
        <v>13.96</v>
      </c>
      <c r="H7" s="196">
        <v>0</v>
      </c>
      <c r="I7" s="196">
        <v>0</v>
      </c>
      <c r="J7" s="196">
        <v>1.1100000000000001</v>
      </c>
      <c r="K7" s="196">
        <v>78.62</v>
      </c>
      <c r="L7" s="196">
        <v>21.36</v>
      </c>
      <c r="M7" s="196">
        <v>0</v>
      </c>
      <c r="N7" s="196">
        <v>1.1499999999999999</v>
      </c>
      <c r="O7" s="196">
        <v>1.93</v>
      </c>
      <c r="P7" s="196">
        <v>2.62</v>
      </c>
      <c r="Q7" s="196">
        <v>2.65</v>
      </c>
      <c r="R7" s="196">
        <v>5</v>
      </c>
      <c r="S7" s="196">
        <v>2.85</v>
      </c>
      <c r="T7" s="196">
        <v>0</v>
      </c>
      <c r="U7" s="196">
        <v>12.57</v>
      </c>
      <c r="V7" s="196">
        <v>2.38</v>
      </c>
      <c r="W7" s="196">
        <v>2.39</v>
      </c>
      <c r="X7" s="196">
        <v>10.4</v>
      </c>
      <c r="Y7" s="196">
        <v>0</v>
      </c>
      <c r="Z7" s="196">
        <v>36.049999999999997</v>
      </c>
      <c r="AA7" s="196">
        <v>11.36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43.39</v>
      </c>
      <c r="AH7" s="196">
        <v>0</v>
      </c>
      <c r="AI7" s="196">
        <v>10.45</v>
      </c>
      <c r="AJ7" s="196">
        <v>0</v>
      </c>
      <c r="AK7" s="196">
        <v>12.6</v>
      </c>
      <c r="AL7" s="196">
        <v>0</v>
      </c>
      <c r="AM7" s="196">
        <v>0</v>
      </c>
      <c r="AN7" s="196">
        <v>0</v>
      </c>
      <c r="AO7" s="196">
        <v>67.5</v>
      </c>
      <c r="AP7" s="196">
        <v>0</v>
      </c>
      <c r="AQ7" s="196">
        <v>0</v>
      </c>
      <c r="AR7" s="196">
        <v>6.93</v>
      </c>
      <c r="AS7" s="196">
        <v>0</v>
      </c>
      <c r="AT7" s="196">
        <v>22.41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0.8</v>
      </c>
      <c r="E8" s="196">
        <v>0</v>
      </c>
      <c r="F8" s="196">
        <v>4.1399999999999997</v>
      </c>
      <c r="G8" s="196">
        <v>13.96</v>
      </c>
      <c r="H8" s="196">
        <v>0</v>
      </c>
      <c r="I8" s="196">
        <v>0</v>
      </c>
      <c r="J8" s="196">
        <v>1.1100000000000001</v>
      </c>
      <c r="K8" s="196">
        <v>78.62</v>
      </c>
      <c r="L8" s="196">
        <v>21.36</v>
      </c>
      <c r="M8" s="196">
        <v>0</v>
      </c>
      <c r="N8" s="196">
        <v>1.1499999999999999</v>
      </c>
      <c r="O8" s="196">
        <v>1.93</v>
      </c>
      <c r="P8" s="196">
        <v>2.62</v>
      </c>
      <c r="Q8" s="196">
        <v>2.65</v>
      </c>
      <c r="R8" s="196">
        <v>5</v>
      </c>
      <c r="S8" s="196">
        <v>2.85</v>
      </c>
      <c r="T8" s="196">
        <v>0</v>
      </c>
      <c r="U8" s="196">
        <v>12.57</v>
      </c>
      <c r="V8" s="196">
        <v>2.38</v>
      </c>
      <c r="W8" s="196">
        <v>2.39</v>
      </c>
      <c r="X8" s="196">
        <v>10.4</v>
      </c>
      <c r="Y8" s="196">
        <v>0</v>
      </c>
      <c r="Z8" s="196">
        <v>36.049999999999997</v>
      </c>
      <c r="AA8" s="196">
        <v>11.36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43.39</v>
      </c>
      <c r="AH8" s="196">
        <v>0</v>
      </c>
      <c r="AI8" s="196">
        <v>10.45</v>
      </c>
      <c r="AJ8" s="196">
        <v>0</v>
      </c>
      <c r="AK8" s="196">
        <v>12.6</v>
      </c>
      <c r="AL8" s="196">
        <v>0</v>
      </c>
      <c r="AM8" s="196">
        <v>0</v>
      </c>
      <c r="AN8" s="196">
        <v>0</v>
      </c>
      <c r="AO8" s="196">
        <v>67.5</v>
      </c>
      <c r="AP8" s="196">
        <v>0</v>
      </c>
      <c r="AQ8" s="196">
        <v>0</v>
      </c>
      <c r="AR8" s="196">
        <v>6.93</v>
      </c>
      <c r="AS8" s="196">
        <v>0</v>
      </c>
      <c r="AT8" s="196">
        <v>22.41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0.8</v>
      </c>
      <c r="E9" s="196">
        <v>0</v>
      </c>
      <c r="F9" s="196">
        <v>4.1399999999999997</v>
      </c>
      <c r="G9" s="196">
        <v>13.96</v>
      </c>
      <c r="H9" s="196">
        <v>0</v>
      </c>
      <c r="I9" s="196">
        <v>0</v>
      </c>
      <c r="J9" s="196">
        <v>1.1100000000000001</v>
      </c>
      <c r="K9" s="196">
        <v>78.62</v>
      </c>
      <c r="L9" s="196">
        <v>21.36</v>
      </c>
      <c r="M9" s="196">
        <v>0</v>
      </c>
      <c r="N9" s="196">
        <v>1.1499999999999999</v>
      </c>
      <c r="O9" s="196">
        <v>1.93</v>
      </c>
      <c r="P9" s="196">
        <v>2.62</v>
      </c>
      <c r="Q9" s="196">
        <v>2.65</v>
      </c>
      <c r="R9" s="196">
        <v>5</v>
      </c>
      <c r="S9" s="196">
        <v>2.85</v>
      </c>
      <c r="T9" s="196">
        <v>0</v>
      </c>
      <c r="U9" s="196">
        <v>12.57</v>
      </c>
      <c r="V9" s="196">
        <v>2.38</v>
      </c>
      <c r="W9" s="196">
        <v>2.39</v>
      </c>
      <c r="X9" s="196">
        <v>10.4</v>
      </c>
      <c r="Y9" s="196">
        <v>0</v>
      </c>
      <c r="Z9" s="196">
        <v>36.049999999999997</v>
      </c>
      <c r="AA9" s="196">
        <v>11.36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43.39</v>
      </c>
      <c r="AH9" s="196">
        <v>0</v>
      </c>
      <c r="AI9" s="196">
        <v>10.45</v>
      </c>
      <c r="AJ9" s="196">
        <v>0</v>
      </c>
      <c r="AK9" s="196">
        <v>12.6</v>
      </c>
      <c r="AL9" s="196">
        <v>0</v>
      </c>
      <c r="AM9" s="196">
        <v>0</v>
      </c>
      <c r="AN9" s="196">
        <v>0</v>
      </c>
      <c r="AO9" s="196">
        <v>67.5</v>
      </c>
      <c r="AP9" s="196">
        <v>0</v>
      </c>
      <c r="AQ9" s="196">
        <v>0</v>
      </c>
      <c r="AR9" s="196">
        <v>6.93</v>
      </c>
      <c r="AS9" s="196">
        <v>0</v>
      </c>
      <c r="AT9" s="196">
        <v>22.41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0.8</v>
      </c>
      <c r="E10" s="196">
        <v>0</v>
      </c>
      <c r="F10" s="196">
        <v>4.1399999999999997</v>
      </c>
      <c r="G10" s="196">
        <v>13.96</v>
      </c>
      <c r="H10" s="196">
        <v>0</v>
      </c>
      <c r="I10" s="196">
        <v>0</v>
      </c>
      <c r="J10" s="196">
        <v>1.1100000000000001</v>
      </c>
      <c r="K10" s="196">
        <v>78.62</v>
      </c>
      <c r="L10" s="196">
        <v>21.36</v>
      </c>
      <c r="M10" s="196">
        <v>0</v>
      </c>
      <c r="N10" s="196">
        <v>1.1499999999999999</v>
      </c>
      <c r="O10" s="196">
        <v>1.93</v>
      </c>
      <c r="P10" s="196">
        <v>2.62</v>
      </c>
      <c r="Q10" s="196">
        <v>2.65</v>
      </c>
      <c r="R10" s="196">
        <v>5</v>
      </c>
      <c r="S10" s="196">
        <v>2.85</v>
      </c>
      <c r="T10" s="196">
        <v>0</v>
      </c>
      <c r="U10" s="196">
        <v>12.57</v>
      </c>
      <c r="V10" s="196">
        <v>2.38</v>
      </c>
      <c r="W10" s="196">
        <v>2.39</v>
      </c>
      <c r="X10" s="196">
        <v>10.4</v>
      </c>
      <c r="Y10" s="196">
        <v>0</v>
      </c>
      <c r="Z10" s="196">
        <v>36.049999999999997</v>
      </c>
      <c r="AA10" s="196">
        <v>11.36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43.39</v>
      </c>
      <c r="AH10" s="196">
        <v>0</v>
      </c>
      <c r="AI10" s="196">
        <v>10.45</v>
      </c>
      <c r="AJ10" s="196">
        <v>0</v>
      </c>
      <c r="AK10" s="196">
        <v>12.6</v>
      </c>
      <c r="AL10" s="196">
        <v>0</v>
      </c>
      <c r="AM10" s="196">
        <v>0</v>
      </c>
      <c r="AN10" s="196">
        <v>0</v>
      </c>
      <c r="AO10" s="196">
        <v>67.5</v>
      </c>
      <c r="AP10" s="196">
        <v>0</v>
      </c>
      <c r="AQ10" s="196">
        <v>0</v>
      </c>
      <c r="AR10" s="196">
        <v>6.93</v>
      </c>
      <c r="AS10" s="196">
        <v>0</v>
      </c>
      <c r="AT10" s="196">
        <v>22.41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0.8</v>
      </c>
      <c r="E11" s="196">
        <v>0</v>
      </c>
      <c r="F11" s="196">
        <v>4.1399999999999997</v>
      </c>
      <c r="G11" s="196">
        <v>13.96</v>
      </c>
      <c r="H11" s="196">
        <v>0</v>
      </c>
      <c r="I11" s="196">
        <v>0</v>
      </c>
      <c r="J11" s="196">
        <v>1.1100000000000001</v>
      </c>
      <c r="K11" s="196">
        <v>78.62</v>
      </c>
      <c r="L11" s="196">
        <v>21.36</v>
      </c>
      <c r="M11" s="196">
        <v>0</v>
      </c>
      <c r="N11" s="196">
        <v>1.1499999999999999</v>
      </c>
      <c r="O11" s="196">
        <v>1.93</v>
      </c>
      <c r="P11" s="196">
        <v>2.62</v>
      </c>
      <c r="Q11" s="196">
        <v>2.65</v>
      </c>
      <c r="R11" s="196">
        <v>5</v>
      </c>
      <c r="S11" s="196">
        <v>2.85</v>
      </c>
      <c r="T11" s="196">
        <v>0</v>
      </c>
      <c r="U11" s="196">
        <v>12.57</v>
      </c>
      <c r="V11" s="196">
        <v>2.38</v>
      </c>
      <c r="W11" s="196">
        <v>3.07</v>
      </c>
      <c r="X11" s="196">
        <v>17.23</v>
      </c>
      <c r="Y11" s="196">
        <v>0</v>
      </c>
      <c r="Z11" s="196">
        <v>36.049999999999997</v>
      </c>
      <c r="AA11" s="196">
        <v>11.36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43.39</v>
      </c>
      <c r="AH11" s="196">
        <v>0</v>
      </c>
      <c r="AI11" s="196">
        <v>10.45</v>
      </c>
      <c r="AJ11" s="196">
        <v>0</v>
      </c>
      <c r="AK11" s="196">
        <v>12.6</v>
      </c>
      <c r="AL11" s="196">
        <v>0</v>
      </c>
      <c r="AM11" s="196">
        <v>0</v>
      </c>
      <c r="AN11" s="196">
        <v>0</v>
      </c>
      <c r="AO11" s="196">
        <v>33.75</v>
      </c>
      <c r="AP11" s="196">
        <v>0</v>
      </c>
      <c r="AQ11" s="196">
        <v>0</v>
      </c>
      <c r="AR11" s="196">
        <v>6.93</v>
      </c>
      <c r="AS11" s="196">
        <v>0</v>
      </c>
      <c r="AT11" s="196">
        <v>22.41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0.8</v>
      </c>
      <c r="E12" s="196">
        <v>0</v>
      </c>
      <c r="F12" s="196">
        <v>4.1399999999999997</v>
      </c>
      <c r="G12" s="196">
        <v>13.96</v>
      </c>
      <c r="H12" s="196">
        <v>0</v>
      </c>
      <c r="I12" s="196">
        <v>0</v>
      </c>
      <c r="J12" s="196">
        <v>1.1100000000000001</v>
      </c>
      <c r="K12" s="196">
        <v>78.62</v>
      </c>
      <c r="L12" s="196">
        <v>21.36</v>
      </c>
      <c r="M12" s="196">
        <v>0</v>
      </c>
      <c r="N12" s="196">
        <v>1.1499999999999999</v>
      </c>
      <c r="O12" s="196">
        <v>1.93</v>
      </c>
      <c r="P12" s="196">
        <v>2.62</v>
      </c>
      <c r="Q12" s="196">
        <v>2.65</v>
      </c>
      <c r="R12" s="196">
        <v>5</v>
      </c>
      <c r="S12" s="196">
        <v>2.85</v>
      </c>
      <c r="T12" s="196">
        <v>0</v>
      </c>
      <c r="U12" s="196">
        <v>12.57</v>
      </c>
      <c r="V12" s="196">
        <v>2.38</v>
      </c>
      <c r="W12" s="196">
        <v>3.07</v>
      </c>
      <c r="X12" s="196">
        <v>17.23</v>
      </c>
      <c r="Y12" s="196">
        <v>0</v>
      </c>
      <c r="Z12" s="196">
        <v>36.049999999999997</v>
      </c>
      <c r="AA12" s="196">
        <v>11.36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43.39</v>
      </c>
      <c r="AH12" s="196">
        <v>0</v>
      </c>
      <c r="AI12" s="196">
        <v>10.45</v>
      </c>
      <c r="AJ12" s="196">
        <v>0</v>
      </c>
      <c r="AK12" s="196">
        <v>12.6</v>
      </c>
      <c r="AL12" s="196">
        <v>0</v>
      </c>
      <c r="AM12" s="196">
        <v>0</v>
      </c>
      <c r="AN12" s="196">
        <v>0</v>
      </c>
      <c r="AO12" s="196">
        <v>33.75</v>
      </c>
      <c r="AP12" s="196">
        <v>0</v>
      </c>
      <c r="AQ12" s="196">
        <v>0</v>
      </c>
      <c r="AR12" s="196">
        <v>6.93</v>
      </c>
      <c r="AS12" s="196">
        <v>0</v>
      </c>
      <c r="AT12" s="196">
        <v>22.41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0.8</v>
      </c>
      <c r="E13" s="196">
        <v>0</v>
      </c>
      <c r="F13" s="196">
        <v>4.1399999999999997</v>
      </c>
      <c r="G13" s="196">
        <v>13.96</v>
      </c>
      <c r="H13" s="196">
        <v>0</v>
      </c>
      <c r="I13" s="196">
        <v>0</v>
      </c>
      <c r="J13" s="196">
        <v>1.1100000000000001</v>
      </c>
      <c r="K13" s="196">
        <v>78.62</v>
      </c>
      <c r="L13" s="196">
        <v>21.36</v>
      </c>
      <c r="M13" s="196">
        <v>0</v>
      </c>
      <c r="N13" s="196">
        <v>1.1499999999999999</v>
      </c>
      <c r="O13" s="196">
        <v>1.93</v>
      </c>
      <c r="P13" s="196">
        <v>2.62</v>
      </c>
      <c r="Q13" s="196">
        <v>2.65</v>
      </c>
      <c r="R13" s="196">
        <v>5</v>
      </c>
      <c r="S13" s="196">
        <v>2.85</v>
      </c>
      <c r="T13" s="196">
        <v>0</v>
      </c>
      <c r="U13" s="196">
        <v>12.57</v>
      </c>
      <c r="V13" s="196">
        <v>2.38</v>
      </c>
      <c r="W13" s="196">
        <v>3.07</v>
      </c>
      <c r="X13" s="196">
        <v>17.23</v>
      </c>
      <c r="Y13" s="196">
        <v>0</v>
      </c>
      <c r="Z13" s="196">
        <v>36.049999999999997</v>
      </c>
      <c r="AA13" s="196">
        <v>11.36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43.39</v>
      </c>
      <c r="AH13" s="196">
        <v>0</v>
      </c>
      <c r="AI13" s="196">
        <v>10.45</v>
      </c>
      <c r="AJ13" s="196">
        <v>0</v>
      </c>
      <c r="AK13" s="196">
        <v>12.6</v>
      </c>
      <c r="AL13" s="196">
        <v>0</v>
      </c>
      <c r="AM13" s="196">
        <v>0</v>
      </c>
      <c r="AN13" s="196">
        <v>0</v>
      </c>
      <c r="AO13" s="196">
        <v>33.75</v>
      </c>
      <c r="AP13" s="196">
        <v>0</v>
      </c>
      <c r="AQ13" s="196">
        <v>0</v>
      </c>
      <c r="AR13" s="196">
        <v>6.93</v>
      </c>
      <c r="AS13" s="196">
        <v>0</v>
      </c>
      <c r="AT13" s="196">
        <v>22.41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0.8</v>
      </c>
      <c r="E14" s="196">
        <v>0</v>
      </c>
      <c r="F14" s="196">
        <v>4.1399999999999997</v>
      </c>
      <c r="G14" s="196">
        <v>13.96</v>
      </c>
      <c r="H14" s="196">
        <v>0</v>
      </c>
      <c r="I14" s="196">
        <v>0</v>
      </c>
      <c r="J14" s="196">
        <v>1.1100000000000001</v>
      </c>
      <c r="K14" s="196">
        <v>78.62</v>
      </c>
      <c r="L14" s="196">
        <v>21.36</v>
      </c>
      <c r="M14" s="196">
        <v>0</v>
      </c>
      <c r="N14" s="196">
        <v>1.1499999999999999</v>
      </c>
      <c r="O14" s="196">
        <v>1.93</v>
      </c>
      <c r="P14" s="196">
        <v>2.62</v>
      </c>
      <c r="Q14" s="196">
        <v>2.65</v>
      </c>
      <c r="R14" s="196">
        <v>5</v>
      </c>
      <c r="S14" s="196">
        <v>2.85</v>
      </c>
      <c r="T14" s="196">
        <v>0</v>
      </c>
      <c r="U14" s="196">
        <v>12.57</v>
      </c>
      <c r="V14" s="196">
        <v>2.38</v>
      </c>
      <c r="W14" s="196">
        <v>3.07</v>
      </c>
      <c r="X14" s="196">
        <v>17.23</v>
      </c>
      <c r="Y14" s="196">
        <v>0</v>
      </c>
      <c r="Z14" s="196">
        <v>36.049999999999997</v>
      </c>
      <c r="AA14" s="196">
        <v>11.36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43.39</v>
      </c>
      <c r="AH14" s="196">
        <v>0</v>
      </c>
      <c r="AI14" s="196">
        <v>10.45</v>
      </c>
      <c r="AJ14" s="196">
        <v>0</v>
      </c>
      <c r="AK14" s="196">
        <v>12.6</v>
      </c>
      <c r="AL14" s="196">
        <v>0</v>
      </c>
      <c r="AM14" s="196">
        <v>0</v>
      </c>
      <c r="AN14" s="196">
        <v>0</v>
      </c>
      <c r="AO14" s="196">
        <v>33.75</v>
      </c>
      <c r="AP14" s="196">
        <v>0</v>
      </c>
      <c r="AQ14" s="196">
        <v>0</v>
      </c>
      <c r="AR14" s="196">
        <v>6.93</v>
      </c>
      <c r="AS14" s="196">
        <v>0</v>
      </c>
      <c r="AT14" s="196">
        <v>22.41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0.8</v>
      </c>
      <c r="E15" s="196">
        <v>0</v>
      </c>
      <c r="F15" s="196">
        <v>4.1399999999999997</v>
      </c>
      <c r="G15" s="196">
        <v>13.96</v>
      </c>
      <c r="H15" s="196">
        <v>0</v>
      </c>
      <c r="I15" s="196">
        <v>0</v>
      </c>
      <c r="J15" s="196">
        <v>1.1100000000000001</v>
      </c>
      <c r="K15" s="196">
        <v>78.62</v>
      </c>
      <c r="L15" s="196">
        <v>21.36</v>
      </c>
      <c r="M15" s="196">
        <v>0</v>
      </c>
      <c r="N15" s="196">
        <v>1.1499999999999999</v>
      </c>
      <c r="O15" s="196">
        <v>1.93</v>
      </c>
      <c r="P15" s="196">
        <v>2.62</v>
      </c>
      <c r="Q15" s="196">
        <v>2.65</v>
      </c>
      <c r="R15" s="196">
        <v>5</v>
      </c>
      <c r="S15" s="196">
        <v>2.85</v>
      </c>
      <c r="T15" s="196">
        <v>0</v>
      </c>
      <c r="U15" s="196">
        <v>12.57</v>
      </c>
      <c r="V15" s="196">
        <v>2.38</v>
      </c>
      <c r="W15" s="196">
        <v>3.07</v>
      </c>
      <c r="X15" s="196">
        <v>17.27</v>
      </c>
      <c r="Y15" s="196">
        <v>0</v>
      </c>
      <c r="Z15" s="196">
        <v>36.049999999999997</v>
      </c>
      <c r="AA15" s="196">
        <v>11.36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43.39</v>
      </c>
      <c r="AH15" s="196">
        <v>0</v>
      </c>
      <c r="AI15" s="196">
        <v>10.45</v>
      </c>
      <c r="AJ15" s="196">
        <v>0</v>
      </c>
      <c r="AK15" s="196">
        <v>12.6</v>
      </c>
      <c r="AL15" s="196">
        <v>0</v>
      </c>
      <c r="AM15" s="196">
        <v>0</v>
      </c>
      <c r="AN15" s="196">
        <v>0</v>
      </c>
      <c r="AO15" s="196">
        <v>33.75</v>
      </c>
      <c r="AP15" s="196">
        <v>0</v>
      </c>
      <c r="AQ15" s="196">
        <v>0</v>
      </c>
      <c r="AR15" s="196">
        <v>6.93</v>
      </c>
      <c r="AS15" s="196">
        <v>0</v>
      </c>
      <c r="AT15" s="196">
        <v>22.41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0.8</v>
      </c>
      <c r="E16" s="196">
        <v>0</v>
      </c>
      <c r="F16" s="196">
        <v>4.1399999999999997</v>
      </c>
      <c r="G16" s="196">
        <v>13.96</v>
      </c>
      <c r="H16" s="196">
        <v>0</v>
      </c>
      <c r="I16" s="196">
        <v>0</v>
      </c>
      <c r="J16" s="196">
        <v>1.1100000000000001</v>
      </c>
      <c r="K16" s="196">
        <v>78.62</v>
      </c>
      <c r="L16" s="196">
        <v>21.36</v>
      </c>
      <c r="M16" s="196">
        <v>0</v>
      </c>
      <c r="N16" s="196">
        <v>1.1499999999999999</v>
      </c>
      <c r="O16" s="196">
        <v>1.93</v>
      </c>
      <c r="P16" s="196">
        <v>2.62</v>
      </c>
      <c r="Q16" s="196">
        <v>2.65</v>
      </c>
      <c r="R16" s="196">
        <v>5</v>
      </c>
      <c r="S16" s="196">
        <v>2.85</v>
      </c>
      <c r="T16" s="196">
        <v>0</v>
      </c>
      <c r="U16" s="196">
        <v>12.57</v>
      </c>
      <c r="V16" s="196">
        <v>2.38</v>
      </c>
      <c r="W16" s="196">
        <v>3.07</v>
      </c>
      <c r="X16" s="196">
        <v>17.27</v>
      </c>
      <c r="Y16" s="196">
        <v>0</v>
      </c>
      <c r="Z16" s="196">
        <v>36.049999999999997</v>
      </c>
      <c r="AA16" s="196">
        <v>11.36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43.39</v>
      </c>
      <c r="AH16" s="196">
        <v>0</v>
      </c>
      <c r="AI16" s="196">
        <v>10.45</v>
      </c>
      <c r="AJ16" s="196">
        <v>0</v>
      </c>
      <c r="AK16" s="196">
        <v>12.6</v>
      </c>
      <c r="AL16" s="196">
        <v>0</v>
      </c>
      <c r="AM16" s="196">
        <v>0</v>
      </c>
      <c r="AN16" s="196">
        <v>0</v>
      </c>
      <c r="AO16" s="196">
        <v>33.75</v>
      </c>
      <c r="AP16" s="196">
        <v>0</v>
      </c>
      <c r="AQ16" s="196">
        <v>0</v>
      </c>
      <c r="AR16" s="196">
        <v>6.93</v>
      </c>
      <c r="AS16" s="196">
        <v>0</v>
      </c>
      <c r="AT16" s="196">
        <v>22.41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0.8</v>
      </c>
      <c r="E17" s="196">
        <v>0</v>
      </c>
      <c r="F17" s="196">
        <v>4.1399999999999997</v>
      </c>
      <c r="G17" s="196">
        <v>13.96</v>
      </c>
      <c r="H17" s="196">
        <v>0</v>
      </c>
      <c r="I17" s="196">
        <v>0</v>
      </c>
      <c r="J17" s="196">
        <v>1.1100000000000001</v>
      </c>
      <c r="K17" s="196">
        <v>78.62</v>
      </c>
      <c r="L17" s="196">
        <v>21.36</v>
      </c>
      <c r="M17" s="196">
        <v>0</v>
      </c>
      <c r="N17" s="196">
        <v>1.1499999999999999</v>
      </c>
      <c r="O17" s="196">
        <v>1.93</v>
      </c>
      <c r="P17" s="196">
        <v>2.62</v>
      </c>
      <c r="Q17" s="196">
        <v>2.65</v>
      </c>
      <c r="R17" s="196">
        <v>5</v>
      </c>
      <c r="S17" s="196">
        <v>2.85</v>
      </c>
      <c r="T17" s="196">
        <v>0</v>
      </c>
      <c r="U17" s="196">
        <v>12.57</v>
      </c>
      <c r="V17" s="196">
        <v>2.38</v>
      </c>
      <c r="W17" s="196">
        <v>3.07</v>
      </c>
      <c r="X17" s="196">
        <v>17.27</v>
      </c>
      <c r="Y17" s="196">
        <v>0</v>
      </c>
      <c r="Z17" s="196">
        <v>36.049999999999997</v>
      </c>
      <c r="AA17" s="196">
        <v>11.36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43.39</v>
      </c>
      <c r="AH17" s="196">
        <v>0</v>
      </c>
      <c r="AI17" s="196">
        <v>10.45</v>
      </c>
      <c r="AJ17" s="196">
        <v>0</v>
      </c>
      <c r="AK17" s="196">
        <v>12.6</v>
      </c>
      <c r="AL17" s="196">
        <v>0</v>
      </c>
      <c r="AM17" s="196">
        <v>0</v>
      </c>
      <c r="AN17" s="196">
        <v>0</v>
      </c>
      <c r="AO17" s="196">
        <v>33.75</v>
      </c>
      <c r="AP17" s="196">
        <v>0</v>
      </c>
      <c r="AQ17" s="196">
        <v>0</v>
      </c>
      <c r="AR17" s="196">
        <v>6.93</v>
      </c>
      <c r="AS17" s="196">
        <v>0</v>
      </c>
      <c r="AT17" s="196">
        <v>22.41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0.8</v>
      </c>
      <c r="E18" s="196">
        <v>0</v>
      </c>
      <c r="F18" s="196">
        <v>4.1399999999999997</v>
      </c>
      <c r="G18" s="196">
        <v>13.96</v>
      </c>
      <c r="H18" s="196">
        <v>0</v>
      </c>
      <c r="I18" s="196">
        <v>0</v>
      </c>
      <c r="J18" s="196">
        <v>1.1100000000000001</v>
      </c>
      <c r="K18" s="196">
        <v>78.62</v>
      </c>
      <c r="L18" s="196">
        <v>21.36</v>
      </c>
      <c r="M18" s="196">
        <v>0</v>
      </c>
      <c r="N18" s="196">
        <v>1.1499999999999999</v>
      </c>
      <c r="O18" s="196">
        <v>1.93</v>
      </c>
      <c r="P18" s="196">
        <v>2.62</v>
      </c>
      <c r="Q18" s="196">
        <v>2.65</v>
      </c>
      <c r="R18" s="196">
        <v>5</v>
      </c>
      <c r="S18" s="196">
        <v>2.85</v>
      </c>
      <c r="T18" s="196">
        <v>0</v>
      </c>
      <c r="U18" s="196">
        <v>12.57</v>
      </c>
      <c r="V18" s="196">
        <v>2.38</v>
      </c>
      <c r="W18" s="196">
        <v>3.07</v>
      </c>
      <c r="X18" s="196">
        <v>17.27</v>
      </c>
      <c r="Y18" s="196">
        <v>0</v>
      </c>
      <c r="Z18" s="196">
        <v>36.049999999999997</v>
      </c>
      <c r="AA18" s="196">
        <v>11.36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43.39</v>
      </c>
      <c r="AH18" s="196">
        <v>0</v>
      </c>
      <c r="AI18" s="196">
        <v>10.45</v>
      </c>
      <c r="AJ18" s="196">
        <v>0</v>
      </c>
      <c r="AK18" s="196">
        <v>12.6</v>
      </c>
      <c r="AL18" s="196">
        <v>0</v>
      </c>
      <c r="AM18" s="196">
        <v>0</v>
      </c>
      <c r="AN18" s="196">
        <v>0</v>
      </c>
      <c r="AO18" s="196">
        <v>33.75</v>
      </c>
      <c r="AP18" s="196">
        <v>0</v>
      </c>
      <c r="AQ18" s="196">
        <v>0</v>
      </c>
      <c r="AR18" s="196">
        <v>6.93</v>
      </c>
      <c r="AS18" s="196">
        <v>0</v>
      </c>
      <c r="AT18" s="196">
        <v>22.41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0.8</v>
      </c>
      <c r="E19" s="196">
        <v>0</v>
      </c>
      <c r="F19" s="196">
        <v>4.1399999999999997</v>
      </c>
      <c r="G19" s="196">
        <v>13.96</v>
      </c>
      <c r="H19" s="196">
        <v>0</v>
      </c>
      <c r="I19" s="196">
        <v>0</v>
      </c>
      <c r="J19" s="196">
        <v>1.1100000000000001</v>
      </c>
      <c r="K19" s="196">
        <v>78.62</v>
      </c>
      <c r="L19" s="196">
        <v>21.36</v>
      </c>
      <c r="M19" s="196">
        <v>0</v>
      </c>
      <c r="N19" s="196">
        <v>1.1499999999999999</v>
      </c>
      <c r="O19" s="196">
        <v>1.93</v>
      </c>
      <c r="P19" s="196">
        <v>2.62</v>
      </c>
      <c r="Q19" s="196">
        <v>2.65</v>
      </c>
      <c r="R19" s="196">
        <v>5</v>
      </c>
      <c r="S19" s="196">
        <v>2.85</v>
      </c>
      <c r="T19" s="196">
        <v>0</v>
      </c>
      <c r="U19" s="196">
        <v>12.57</v>
      </c>
      <c r="V19" s="196">
        <v>2.38</v>
      </c>
      <c r="W19" s="196">
        <v>3.07</v>
      </c>
      <c r="X19" s="196">
        <v>17.27</v>
      </c>
      <c r="Y19" s="196">
        <v>0</v>
      </c>
      <c r="Z19" s="196">
        <v>36.049999999999997</v>
      </c>
      <c r="AA19" s="196">
        <v>11.36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43.39</v>
      </c>
      <c r="AH19" s="196">
        <v>0</v>
      </c>
      <c r="AI19" s="196">
        <v>10.45</v>
      </c>
      <c r="AJ19" s="196">
        <v>0</v>
      </c>
      <c r="AK19" s="196">
        <v>12.6</v>
      </c>
      <c r="AL19" s="196">
        <v>0</v>
      </c>
      <c r="AM19" s="196">
        <v>0</v>
      </c>
      <c r="AN19" s="196">
        <v>0</v>
      </c>
      <c r="AO19" s="196">
        <v>33.75</v>
      </c>
      <c r="AP19" s="196">
        <v>0</v>
      </c>
      <c r="AQ19" s="196">
        <v>0</v>
      </c>
      <c r="AR19" s="196">
        <v>6.93</v>
      </c>
      <c r="AS19" s="196">
        <v>0</v>
      </c>
      <c r="AT19" s="196">
        <v>22.41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0.8</v>
      </c>
      <c r="E20" s="196">
        <v>0</v>
      </c>
      <c r="F20" s="196">
        <v>4.1399999999999997</v>
      </c>
      <c r="G20" s="196">
        <v>13.96</v>
      </c>
      <c r="H20" s="196">
        <v>0</v>
      </c>
      <c r="I20" s="196">
        <v>0</v>
      </c>
      <c r="J20" s="196">
        <v>1.1100000000000001</v>
      </c>
      <c r="K20" s="196">
        <v>78.62</v>
      </c>
      <c r="L20" s="196">
        <v>21.36</v>
      </c>
      <c r="M20" s="196">
        <v>0</v>
      </c>
      <c r="N20" s="196">
        <v>1.1499999999999999</v>
      </c>
      <c r="O20" s="196">
        <v>1.93</v>
      </c>
      <c r="P20" s="196">
        <v>2.62</v>
      </c>
      <c r="Q20" s="196">
        <v>2.65</v>
      </c>
      <c r="R20" s="196">
        <v>5</v>
      </c>
      <c r="S20" s="196">
        <v>2.85</v>
      </c>
      <c r="T20" s="196">
        <v>0</v>
      </c>
      <c r="U20" s="196">
        <v>12.57</v>
      </c>
      <c r="V20" s="196">
        <v>2.38</v>
      </c>
      <c r="W20" s="196">
        <v>3.07</v>
      </c>
      <c r="X20" s="196">
        <v>17.27</v>
      </c>
      <c r="Y20" s="196">
        <v>0</v>
      </c>
      <c r="Z20" s="196">
        <v>36.049999999999997</v>
      </c>
      <c r="AA20" s="196">
        <v>11.36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43.39</v>
      </c>
      <c r="AH20" s="196">
        <v>0</v>
      </c>
      <c r="AI20" s="196">
        <v>10.45</v>
      </c>
      <c r="AJ20" s="196">
        <v>0</v>
      </c>
      <c r="AK20" s="196">
        <v>12.6</v>
      </c>
      <c r="AL20" s="196">
        <v>0</v>
      </c>
      <c r="AM20" s="196">
        <v>0</v>
      </c>
      <c r="AN20" s="196">
        <v>0</v>
      </c>
      <c r="AO20" s="196">
        <v>33.75</v>
      </c>
      <c r="AP20" s="196">
        <v>0</v>
      </c>
      <c r="AQ20" s="196">
        <v>0</v>
      </c>
      <c r="AR20" s="196">
        <v>6.93</v>
      </c>
      <c r="AS20" s="196">
        <v>0</v>
      </c>
      <c r="AT20" s="196">
        <v>22.41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0.8</v>
      </c>
      <c r="E21" s="196">
        <v>0</v>
      </c>
      <c r="F21" s="196">
        <v>4.1399999999999997</v>
      </c>
      <c r="G21" s="196">
        <v>13.96</v>
      </c>
      <c r="H21" s="196">
        <v>0</v>
      </c>
      <c r="I21" s="196">
        <v>0</v>
      </c>
      <c r="J21" s="196">
        <v>1.1100000000000001</v>
      </c>
      <c r="K21" s="196">
        <v>78.62</v>
      </c>
      <c r="L21" s="196">
        <v>21.36</v>
      </c>
      <c r="M21" s="196">
        <v>0</v>
      </c>
      <c r="N21" s="196">
        <v>1.1499999999999999</v>
      </c>
      <c r="O21" s="196">
        <v>1.93</v>
      </c>
      <c r="P21" s="196">
        <v>2.62</v>
      </c>
      <c r="Q21" s="196">
        <v>2.65</v>
      </c>
      <c r="R21" s="196">
        <v>5</v>
      </c>
      <c r="S21" s="196">
        <v>2.85</v>
      </c>
      <c r="T21" s="196">
        <v>0</v>
      </c>
      <c r="U21" s="196">
        <v>12.57</v>
      </c>
      <c r="V21" s="196">
        <v>2.38</v>
      </c>
      <c r="W21" s="196">
        <v>3.07</v>
      </c>
      <c r="X21" s="196">
        <v>17.27</v>
      </c>
      <c r="Y21" s="196">
        <v>0</v>
      </c>
      <c r="Z21" s="196">
        <v>36.049999999999997</v>
      </c>
      <c r="AA21" s="196">
        <v>11.36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43.39</v>
      </c>
      <c r="AH21" s="196">
        <v>0</v>
      </c>
      <c r="AI21" s="196">
        <v>10.45</v>
      </c>
      <c r="AJ21" s="196">
        <v>0</v>
      </c>
      <c r="AK21" s="196">
        <v>12.6</v>
      </c>
      <c r="AL21" s="196">
        <v>0</v>
      </c>
      <c r="AM21" s="196">
        <v>0</v>
      </c>
      <c r="AN21" s="196">
        <v>0</v>
      </c>
      <c r="AO21" s="196">
        <v>33.75</v>
      </c>
      <c r="AP21" s="196">
        <v>0</v>
      </c>
      <c r="AQ21" s="196">
        <v>0</v>
      </c>
      <c r="AR21" s="196">
        <v>6.93</v>
      </c>
      <c r="AS21" s="196">
        <v>0</v>
      </c>
      <c r="AT21" s="196">
        <v>22.41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0.8</v>
      </c>
      <c r="E22" s="196">
        <v>0</v>
      </c>
      <c r="F22" s="196">
        <v>4.1399999999999997</v>
      </c>
      <c r="G22" s="196">
        <v>13.96</v>
      </c>
      <c r="H22" s="196">
        <v>0</v>
      </c>
      <c r="I22" s="196">
        <v>0</v>
      </c>
      <c r="J22" s="196">
        <v>1.1100000000000001</v>
      </c>
      <c r="K22" s="196">
        <v>78.62</v>
      </c>
      <c r="L22" s="196">
        <v>21.36</v>
      </c>
      <c r="M22" s="196">
        <v>0</v>
      </c>
      <c r="N22" s="196">
        <v>1.1499999999999999</v>
      </c>
      <c r="O22" s="196">
        <v>1.93</v>
      </c>
      <c r="P22" s="196">
        <v>2.62</v>
      </c>
      <c r="Q22" s="196">
        <v>2.65</v>
      </c>
      <c r="R22" s="196">
        <v>5</v>
      </c>
      <c r="S22" s="196">
        <v>2.85</v>
      </c>
      <c r="T22" s="196">
        <v>0</v>
      </c>
      <c r="U22" s="196">
        <v>12.57</v>
      </c>
      <c r="V22" s="196">
        <v>2.38</v>
      </c>
      <c r="W22" s="196">
        <v>3.07</v>
      </c>
      <c r="X22" s="196">
        <v>17.27</v>
      </c>
      <c r="Y22" s="196">
        <v>0</v>
      </c>
      <c r="Z22" s="196">
        <v>36.049999999999997</v>
      </c>
      <c r="AA22" s="196">
        <v>11.36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43.39</v>
      </c>
      <c r="AH22" s="196">
        <v>0</v>
      </c>
      <c r="AI22" s="196">
        <v>10.45</v>
      </c>
      <c r="AJ22" s="196">
        <v>0</v>
      </c>
      <c r="AK22" s="196">
        <v>12.6</v>
      </c>
      <c r="AL22" s="196">
        <v>0</v>
      </c>
      <c r="AM22" s="196">
        <v>0</v>
      </c>
      <c r="AN22" s="196">
        <v>0</v>
      </c>
      <c r="AO22" s="196">
        <v>33.75</v>
      </c>
      <c r="AP22" s="196">
        <v>0</v>
      </c>
      <c r="AQ22" s="196">
        <v>0</v>
      </c>
      <c r="AR22" s="196">
        <v>6.93</v>
      </c>
      <c r="AS22" s="196">
        <v>0</v>
      </c>
      <c r="AT22" s="196">
        <v>22.41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0.8</v>
      </c>
      <c r="E23" s="196">
        <v>0</v>
      </c>
      <c r="F23" s="196">
        <v>4.1399999999999997</v>
      </c>
      <c r="G23" s="196">
        <v>13.96</v>
      </c>
      <c r="H23" s="196">
        <v>0</v>
      </c>
      <c r="I23" s="196">
        <v>0</v>
      </c>
      <c r="J23" s="196">
        <v>1.1100000000000001</v>
      </c>
      <c r="K23" s="196">
        <v>78.62</v>
      </c>
      <c r="L23" s="196">
        <v>21.36</v>
      </c>
      <c r="M23" s="196">
        <v>0</v>
      </c>
      <c r="N23" s="196">
        <v>1.1499999999999999</v>
      </c>
      <c r="O23" s="196">
        <v>1.93</v>
      </c>
      <c r="P23" s="196">
        <v>2.62</v>
      </c>
      <c r="Q23" s="196">
        <v>2.65</v>
      </c>
      <c r="R23" s="196">
        <v>5</v>
      </c>
      <c r="S23" s="196">
        <v>2.85</v>
      </c>
      <c r="T23" s="196">
        <v>0</v>
      </c>
      <c r="U23" s="196">
        <v>12.57</v>
      </c>
      <c r="V23" s="196">
        <v>2.38</v>
      </c>
      <c r="W23" s="196">
        <v>3.07</v>
      </c>
      <c r="X23" s="196">
        <v>17.27</v>
      </c>
      <c r="Y23" s="196">
        <v>0</v>
      </c>
      <c r="Z23" s="196">
        <v>36.049999999999997</v>
      </c>
      <c r="AA23" s="196">
        <v>11.36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43.39</v>
      </c>
      <c r="AH23" s="196">
        <v>0</v>
      </c>
      <c r="AI23" s="196">
        <v>10.45</v>
      </c>
      <c r="AJ23" s="196">
        <v>0</v>
      </c>
      <c r="AK23" s="196">
        <v>12.6</v>
      </c>
      <c r="AL23" s="196">
        <v>0</v>
      </c>
      <c r="AM23" s="196">
        <v>0</v>
      </c>
      <c r="AN23" s="196">
        <v>0</v>
      </c>
      <c r="AO23" s="196">
        <v>33.75</v>
      </c>
      <c r="AP23" s="196">
        <v>0</v>
      </c>
      <c r="AQ23" s="196">
        <v>0</v>
      </c>
      <c r="AR23" s="196">
        <v>6.93</v>
      </c>
      <c r="AS23" s="196">
        <v>0</v>
      </c>
      <c r="AT23" s="196">
        <v>22.41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0.8</v>
      </c>
      <c r="E24" s="196">
        <v>0</v>
      </c>
      <c r="F24" s="196">
        <v>4.1399999999999997</v>
      </c>
      <c r="G24" s="196">
        <v>13.96</v>
      </c>
      <c r="H24" s="196">
        <v>0</v>
      </c>
      <c r="I24" s="196">
        <v>0</v>
      </c>
      <c r="J24" s="196">
        <v>1.1100000000000001</v>
      </c>
      <c r="K24" s="196">
        <v>78.62</v>
      </c>
      <c r="L24" s="196">
        <v>21.36</v>
      </c>
      <c r="M24" s="196">
        <v>0</v>
      </c>
      <c r="N24" s="196">
        <v>1.1499999999999999</v>
      </c>
      <c r="O24" s="196">
        <v>1.93</v>
      </c>
      <c r="P24" s="196">
        <v>2.76</v>
      </c>
      <c r="Q24" s="196">
        <v>2.65</v>
      </c>
      <c r="R24" s="196">
        <v>5</v>
      </c>
      <c r="S24" s="196">
        <v>2.85</v>
      </c>
      <c r="T24" s="196">
        <v>0</v>
      </c>
      <c r="U24" s="196">
        <v>12.57</v>
      </c>
      <c r="V24" s="196">
        <v>2.38</v>
      </c>
      <c r="W24" s="196">
        <v>3.07</v>
      </c>
      <c r="X24" s="196">
        <v>17.27</v>
      </c>
      <c r="Y24" s="196">
        <v>0</v>
      </c>
      <c r="Z24" s="196">
        <v>36.049999999999997</v>
      </c>
      <c r="AA24" s="196">
        <v>11.36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43.39</v>
      </c>
      <c r="AH24" s="196">
        <v>0</v>
      </c>
      <c r="AI24" s="196">
        <v>10.45</v>
      </c>
      <c r="AJ24" s="196">
        <v>0</v>
      </c>
      <c r="AK24" s="196">
        <v>12.6</v>
      </c>
      <c r="AL24" s="196">
        <v>0</v>
      </c>
      <c r="AM24" s="196">
        <v>0</v>
      </c>
      <c r="AN24" s="196">
        <v>0</v>
      </c>
      <c r="AO24" s="196">
        <v>33.75</v>
      </c>
      <c r="AP24" s="196">
        <v>0</v>
      </c>
      <c r="AQ24" s="196">
        <v>0</v>
      </c>
      <c r="AR24" s="196">
        <v>6.93</v>
      </c>
      <c r="AS24" s="196">
        <v>0</v>
      </c>
      <c r="AT24" s="196">
        <v>22.41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0.8</v>
      </c>
      <c r="E25" s="196">
        <v>0</v>
      </c>
      <c r="F25" s="196">
        <v>4.1399999999999997</v>
      </c>
      <c r="G25" s="196">
        <v>13.96</v>
      </c>
      <c r="H25" s="196">
        <v>0</v>
      </c>
      <c r="I25" s="196">
        <v>0</v>
      </c>
      <c r="J25" s="196">
        <v>1.1100000000000001</v>
      </c>
      <c r="K25" s="196">
        <v>78.62</v>
      </c>
      <c r="L25" s="196">
        <v>21.36</v>
      </c>
      <c r="M25" s="196">
        <v>0</v>
      </c>
      <c r="N25" s="196">
        <v>1.1499999999999999</v>
      </c>
      <c r="O25" s="196">
        <v>1.93</v>
      </c>
      <c r="P25" s="196">
        <v>2.62</v>
      </c>
      <c r="Q25" s="196">
        <v>2.65</v>
      </c>
      <c r="R25" s="196">
        <v>5</v>
      </c>
      <c r="S25" s="196">
        <v>2.85</v>
      </c>
      <c r="T25" s="196">
        <v>0</v>
      </c>
      <c r="U25" s="196">
        <v>12.57</v>
      </c>
      <c r="V25" s="196">
        <v>2.44</v>
      </c>
      <c r="W25" s="196">
        <v>0.34</v>
      </c>
      <c r="X25" s="196">
        <v>1.42</v>
      </c>
      <c r="Y25" s="196">
        <v>0</v>
      </c>
      <c r="Z25" s="196">
        <v>36.049999999999997</v>
      </c>
      <c r="AA25" s="196">
        <v>11.37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43.39</v>
      </c>
      <c r="AH25" s="196">
        <v>0</v>
      </c>
      <c r="AI25" s="196">
        <v>10.45</v>
      </c>
      <c r="AJ25" s="196">
        <v>0</v>
      </c>
      <c r="AK25" s="196">
        <v>12.6</v>
      </c>
      <c r="AL25" s="196">
        <v>0</v>
      </c>
      <c r="AM25" s="196">
        <v>0</v>
      </c>
      <c r="AN25" s="196">
        <v>0</v>
      </c>
      <c r="AO25" s="196">
        <v>33.75</v>
      </c>
      <c r="AP25" s="196">
        <v>0</v>
      </c>
      <c r="AQ25" s="196">
        <v>0</v>
      </c>
      <c r="AR25" s="196">
        <v>6.93</v>
      </c>
      <c r="AS25" s="196">
        <v>0</v>
      </c>
      <c r="AT25" s="196">
        <v>22.41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0.8</v>
      </c>
      <c r="E26" s="196">
        <v>0</v>
      </c>
      <c r="F26" s="196">
        <v>4.1399999999999997</v>
      </c>
      <c r="G26" s="196">
        <v>13.96</v>
      </c>
      <c r="H26" s="196">
        <v>0</v>
      </c>
      <c r="I26" s="196">
        <v>0</v>
      </c>
      <c r="J26" s="196">
        <v>1.1100000000000001</v>
      </c>
      <c r="K26" s="196">
        <v>78.62</v>
      </c>
      <c r="L26" s="196">
        <v>21.36</v>
      </c>
      <c r="M26" s="196">
        <v>0</v>
      </c>
      <c r="N26" s="196">
        <v>1.1499999999999999</v>
      </c>
      <c r="O26" s="196">
        <v>1.93</v>
      </c>
      <c r="P26" s="196">
        <v>2.62</v>
      </c>
      <c r="Q26" s="196">
        <v>2.65</v>
      </c>
      <c r="R26" s="196">
        <v>5</v>
      </c>
      <c r="S26" s="196">
        <v>2.85</v>
      </c>
      <c r="T26" s="196">
        <v>0</v>
      </c>
      <c r="U26" s="196">
        <v>12.57</v>
      </c>
      <c r="V26" s="196">
        <v>2.38</v>
      </c>
      <c r="W26" s="196">
        <v>0.34</v>
      </c>
      <c r="X26" s="196">
        <v>1.42</v>
      </c>
      <c r="Y26" s="196">
        <v>0</v>
      </c>
      <c r="Z26" s="196">
        <v>37.18</v>
      </c>
      <c r="AA26" s="196">
        <v>11.37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43.39</v>
      </c>
      <c r="AH26" s="196">
        <v>0</v>
      </c>
      <c r="AI26" s="196">
        <v>10.45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33.75</v>
      </c>
      <c r="AP26" s="196">
        <v>0</v>
      </c>
      <c r="AQ26" s="196">
        <v>0</v>
      </c>
      <c r="AR26" s="196">
        <v>6.93</v>
      </c>
      <c r="AS26" s="196">
        <v>0</v>
      </c>
      <c r="AT26" s="196">
        <v>22.41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0.8</v>
      </c>
      <c r="E27" s="196">
        <v>0</v>
      </c>
      <c r="F27" s="196">
        <v>4.1399999999999997</v>
      </c>
      <c r="G27" s="196">
        <v>13.96</v>
      </c>
      <c r="H27" s="196">
        <v>0</v>
      </c>
      <c r="I27" s="196">
        <v>0</v>
      </c>
      <c r="J27" s="196">
        <v>1.1100000000000001</v>
      </c>
      <c r="K27" s="196">
        <v>34.130000000000003</v>
      </c>
      <c r="L27" s="196">
        <v>1.65</v>
      </c>
      <c r="M27" s="196">
        <v>0</v>
      </c>
      <c r="N27" s="196">
        <v>1.1499999999999999</v>
      </c>
      <c r="O27" s="196">
        <v>1.93</v>
      </c>
      <c r="P27" s="196">
        <v>2.62</v>
      </c>
      <c r="Q27" s="196">
        <v>0.21</v>
      </c>
      <c r="R27" s="196">
        <v>2.2000000000000002</v>
      </c>
      <c r="S27" s="196">
        <v>0.99</v>
      </c>
      <c r="T27" s="196">
        <v>0</v>
      </c>
      <c r="U27" s="196">
        <v>12.57</v>
      </c>
      <c r="V27" s="196">
        <v>0.36</v>
      </c>
      <c r="W27" s="196">
        <v>0.34</v>
      </c>
      <c r="X27" s="196">
        <v>1.42</v>
      </c>
      <c r="Y27" s="196">
        <v>0</v>
      </c>
      <c r="Z27" s="196">
        <v>2.69</v>
      </c>
      <c r="AA27" s="196">
        <v>2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43.39</v>
      </c>
      <c r="AH27" s="196">
        <v>0</v>
      </c>
      <c r="AI27" s="196">
        <v>10.45</v>
      </c>
      <c r="AJ27" s="196">
        <v>0</v>
      </c>
      <c r="AK27" s="196">
        <v>2.6</v>
      </c>
      <c r="AL27" s="196">
        <v>0</v>
      </c>
      <c r="AM27" s="196">
        <v>0</v>
      </c>
      <c r="AN27" s="196">
        <v>0</v>
      </c>
      <c r="AO27" s="196">
        <v>33.75</v>
      </c>
      <c r="AP27" s="196">
        <v>0</v>
      </c>
      <c r="AQ27" s="196">
        <v>0</v>
      </c>
      <c r="AR27" s="196">
        <v>6.93</v>
      </c>
      <c r="AS27" s="196">
        <v>0</v>
      </c>
      <c r="AT27" s="196">
        <v>22.41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0.8</v>
      </c>
      <c r="E28" s="196">
        <v>0</v>
      </c>
      <c r="F28" s="196">
        <v>4.1399999999999997</v>
      </c>
      <c r="G28" s="196">
        <v>13.96</v>
      </c>
      <c r="H28" s="196">
        <v>0</v>
      </c>
      <c r="I28" s="196">
        <v>0</v>
      </c>
      <c r="J28" s="196">
        <v>1.1100000000000001</v>
      </c>
      <c r="K28" s="196">
        <v>20.83</v>
      </c>
      <c r="L28" s="196">
        <v>1.86</v>
      </c>
      <c r="M28" s="196">
        <v>0</v>
      </c>
      <c r="N28" s="196">
        <v>1.1499999999999999</v>
      </c>
      <c r="O28" s="196">
        <v>1.93</v>
      </c>
      <c r="P28" s="196">
        <v>2.62</v>
      </c>
      <c r="Q28" s="196">
        <v>0.21</v>
      </c>
      <c r="R28" s="196">
        <v>0.41</v>
      </c>
      <c r="S28" s="196">
        <v>0.25</v>
      </c>
      <c r="T28" s="196">
        <v>0</v>
      </c>
      <c r="U28" s="196">
        <v>12.57</v>
      </c>
      <c r="V28" s="196">
        <v>0.2</v>
      </c>
      <c r="W28" s="196">
        <v>0.34</v>
      </c>
      <c r="X28" s="196">
        <v>1.42</v>
      </c>
      <c r="Y28" s="196">
        <v>0</v>
      </c>
      <c r="Z28" s="196">
        <v>2.69</v>
      </c>
      <c r="AA28" s="196">
        <v>0.87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43.39</v>
      </c>
      <c r="AH28" s="196">
        <v>0</v>
      </c>
      <c r="AI28" s="196">
        <v>10.45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33.75</v>
      </c>
      <c r="AP28" s="196">
        <v>0</v>
      </c>
      <c r="AQ28" s="196">
        <v>0</v>
      </c>
      <c r="AR28" s="196">
        <v>6.93</v>
      </c>
      <c r="AS28" s="196">
        <v>0</v>
      </c>
      <c r="AT28" s="196">
        <v>22.41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0.8</v>
      </c>
      <c r="E29" s="196">
        <v>0</v>
      </c>
      <c r="F29" s="196">
        <v>4.1399999999999997</v>
      </c>
      <c r="G29" s="196">
        <v>13.96</v>
      </c>
      <c r="H29" s="196">
        <v>0</v>
      </c>
      <c r="I29" s="196">
        <v>0</v>
      </c>
      <c r="J29" s="196">
        <v>1.1100000000000001</v>
      </c>
      <c r="K29" s="196">
        <v>6.33</v>
      </c>
      <c r="L29" s="196">
        <v>1.65</v>
      </c>
      <c r="M29" s="196">
        <v>0</v>
      </c>
      <c r="N29" s="196">
        <v>1.1499999999999999</v>
      </c>
      <c r="O29" s="196">
        <v>1.93</v>
      </c>
      <c r="P29" s="196">
        <v>2.62</v>
      </c>
      <c r="Q29" s="196">
        <v>0.21</v>
      </c>
      <c r="R29" s="196">
        <v>0.41</v>
      </c>
      <c r="S29" s="196">
        <v>0.25</v>
      </c>
      <c r="T29" s="196">
        <v>0</v>
      </c>
      <c r="U29" s="196">
        <v>12.57</v>
      </c>
      <c r="V29" s="196">
        <v>0.2</v>
      </c>
      <c r="W29" s="196">
        <v>0.34</v>
      </c>
      <c r="X29" s="196">
        <v>1.42</v>
      </c>
      <c r="Y29" s="196">
        <v>0</v>
      </c>
      <c r="Z29" s="196">
        <v>2.69</v>
      </c>
      <c r="AA29" s="196">
        <v>0.87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43.39</v>
      </c>
      <c r="AH29" s="196">
        <v>0</v>
      </c>
      <c r="AI29" s="196">
        <v>10.45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33.75</v>
      </c>
      <c r="AP29" s="196">
        <v>0</v>
      </c>
      <c r="AQ29" s="196">
        <v>0</v>
      </c>
      <c r="AR29" s="196">
        <v>6.93</v>
      </c>
      <c r="AS29" s="196">
        <v>0</v>
      </c>
      <c r="AT29" s="196">
        <v>22.41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0.8</v>
      </c>
      <c r="E30" s="196">
        <v>0</v>
      </c>
      <c r="F30" s="196">
        <v>4.1399999999999997</v>
      </c>
      <c r="G30" s="196">
        <v>13.96</v>
      </c>
      <c r="H30" s="196">
        <v>0</v>
      </c>
      <c r="I30" s="196">
        <v>0</v>
      </c>
      <c r="J30" s="196">
        <v>1.1100000000000001</v>
      </c>
      <c r="K30" s="196">
        <v>6.2</v>
      </c>
      <c r="L30" s="196">
        <v>1.65</v>
      </c>
      <c r="M30" s="196">
        <v>0</v>
      </c>
      <c r="N30" s="196">
        <v>1.1499999999999999</v>
      </c>
      <c r="O30" s="196">
        <v>1.93</v>
      </c>
      <c r="P30" s="196">
        <v>2.62</v>
      </c>
      <c r="Q30" s="196">
        <v>0.21</v>
      </c>
      <c r="R30" s="196">
        <v>0.41</v>
      </c>
      <c r="S30" s="196">
        <v>0.25</v>
      </c>
      <c r="T30" s="196">
        <v>0</v>
      </c>
      <c r="U30" s="196">
        <v>12.57</v>
      </c>
      <c r="V30" s="196">
        <v>0.2</v>
      </c>
      <c r="W30" s="196">
        <v>0.34</v>
      </c>
      <c r="X30" s="196">
        <v>1.42</v>
      </c>
      <c r="Y30" s="196">
        <v>0</v>
      </c>
      <c r="Z30" s="196">
        <v>2.69</v>
      </c>
      <c r="AA30" s="196">
        <v>0.87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43.39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33.75</v>
      </c>
      <c r="AP30" s="196">
        <v>0</v>
      </c>
      <c r="AQ30" s="196">
        <v>0</v>
      </c>
      <c r="AR30" s="196">
        <v>6.93</v>
      </c>
      <c r="AS30" s="196">
        <v>0</v>
      </c>
      <c r="AT30" s="196">
        <v>22.41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0.8</v>
      </c>
      <c r="E31" s="196">
        <v>0</v>
      </c>
      <c r="F31" s="196">
        <v>4.1399999999999997</v>
      </c>
      <c r="G31" s="196">
        <v>13.96</v>
      </c>
      <c r="H31" s="196">
        <v>0</v>
      </c>
      <c r="I31" s="196">
        <v>0</v>
      </c>
      <c r="J31" s="196">
        <v>1.1100000000000001</v>
      </c>
      <c r="K31" s="196">
        <v>6.2</v>
      </c>
      <c r="L31" s="196">
        <v>1.65</v>
      </c>
      <c r="M31" s="196">
        <v>0</v>
      </c>
      <c r="N31" s="196">
        <v>1.1499999999999999</v>
      </c>
      <c r="O31" s="196">
        <v>1.93</v>
      </c>
      <c r="P31" s="196">
        <v>2.58</v>
      </c>
      <c r="Q31" s="196">
        <v>0.21</v>
      </c>
      <c r="R31" s="196">
        <v>0.41</v>
      </c>
      <c r="S31" s="196">
        <v>0.25</v>
      </c>
      <c r="T31" s="196">
        <v>0</v>
      </c>
      <c r="U31" s="196">
        <v>12.57</v>
      </c>
      <c r="V31" s="196">
        <v>0.2</v>
      </c>
      <c r="W31" s="196">
        <v>0.34</v>
      </c>
      <c r="X31" s="196">
        <v>1.42</v>
      </c>
      <c r="Y31" s="196">
        <v>0</v>
      </c>
      <c r="Z31" s="196">
        <v>2.69</v>
      </c>
      <c r="AA31" s="196">
        <v>0.87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43.39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33.75</v>
      </c>
      <c r="AP31" s="196">
        <v>0</v>
      </c>
      <c r="AQ31" s="196">
        <v>0</v>
      </c>
      <c r="AR31" s="196">
        <v>6.93</v>
      </c>
      <c r="AS31" s="196">
        <v>0</v>
      </c>
      <c r="AT31" s="196">
        <v>22.41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0.8</v>
      </c>
      <c r="E32" s="196">
        <v>0</v>
      </c>
      <c r="F32" s="196">
        <v>4.1399999999999997</v>
      </c>
      <c r="G32" s="196">
        <v>13.96</v>
      </c>
      <c r="H32" s="196">
        <v>0</v>
      </c>
      <c r="I32" s="196">
        <v>0</v>
      </c>
      <c r="J32" s="196">
        <v>1.1100000000000001</v>
      </c>
      <c r="K32" s="196">
        <v>6.2</v>
      </c>
      <c r="L32" s="196">
        <v>1.65</v>
      </c>
      <c r="M32" s="196">
        <v>0</v>
      </c>
      <c r="N32" s="196">
        <v>1.1499999999999999</v>
      </c>
      <c r="O32" s="196">
        <v>1.93</v>
      </c>
      <c r="P32" s="196">
        <v>2.58</v>
      </c>
      <c r="Q32" s="196">
        <v>0.21</v>
      </c>
      <c r="R32" s="196">
        <v>0.41</v>
      </c>
      <c r="S32" s="196">
        <v>0.25</v>
      </c>
      <c r="T32" s="196">
        <v>0</v>
      </c>
      <c r="U32" s="196">
        <v>12.57</v>
      </c>
      <c r="V32" s="196">
        <v>0.2</v>
      </c>
      <c r="W32" s="196">
        <v>0.34</v>
      </c>
      <c r="X32" s="196">
        <v>1.42</v>
      </c>
      <c r="Y32" s="196">
        <v>0</v>
      </c>
      <c r="Z32" s="196">
        <v>2.69</v>
      </c>
      <c r="AA32" s="196">
        <v>0.87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33.75</v>
      </c>
      <c r="AP32" s="196">
        <v>0</v>
      </c>
      <c r="AQ32" s="196">
        <v>0</v>
      </c>
      <c r="AR32" s="196">
        <v>6.93</v>
      </c>
      <c r="AS32" s="196">
        <v>0</v>
      </c>
      <c r="AT32" s="196">
        <v>22.41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0.8</v>
      </c>
      <c r="E33" s="196">
        <v>0</v>
      </c>
      <c r="F33" s="196">
        <v>4.1399999999999997</v>
      </c>
      <c r="G33" s="196">
        <v>13.96</v>
      </c>
      <c r="H33" s="196">
        <v>0</v>
      </c>
      <c r="I33" s="196">
        <v>0</v>
      </c>
      <c r="J33" s="196">
        <v>1.1100000000000001</v>
      </c>
      <c r="K33" s="196">
        <v>6.2</v>
      </c>
      <c r="L33" s="196">
        <v>1.65</v>
      </c>
      <c r="M33" s="196">
        <v>0</v>
      </c>
      <c r="N33" s="196">
        <v>1.1499999999999999</v>
      </c>
      <c r="O33" s="196">
        <v>0.96</v>
      </c>
      <c r="P33" s="196">
        <v>2.58</v>
      </c>
      <c r="Q33" s="196">
        <v>0.21</v>
      </c>
      <c r="R33" s="196">
        <v>0.41</v>
      </c>
      <c r="S33" s="196">
        <v>0.25</v>
      </c>
      <c r="T33" s="196">
        <v>0</v>
      </c>
      <c r="U33" s="196">
        <v>12.57</v>
      </c>
      <c r="V33" s="196">
        <v>0.2</v>
      </c>
      <c r="W33" s="196">
        <v>0.34</v>
      </c>
      <c r="X33" s="196">
        <v>1.42</v>
      </c>
      <c r="Y33" s="196">
        <v>0</v>
      </c>
      <c r="Z33" s="196">
        <v>2.69</v>
      </c>
      <c r="AA33" s="196">
        <v>0.87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33.75</v>
      </c>
      <c r="AP33" s="196">
        <v>0</v>
      </c>
      <c r="AQ33" s="196">
        <v>0</v>
      </c>
      <c r="AR33" s="196">
        <v>6.93</v>
      </c>
      <c r="AS33" s="196">
        <v>0</v>
      </c>
      <c r="AT33" s="196">
        <v>22.41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0.8</v>
      </c>
      <c r="E34" s="196">
        <v>0</v>
      </c>
      <c r="F34" s="196">
        <v>4.1399999999999997</v>
      </c>
      <c r="G34" s="196">
        <v>13.96</v>
      </c>
      <c r="H34" s="196">
        <v>0</v>
      </c>
      <c r="I34" s="196">
        <v>0</v>
      </c>
      <c r="J34" s="196">
        <v>1.1100000000000001</v>
      </c>
      <c r="K34" s="196">
        <v>6.2</v>
      </c>
      <c r="L34" s="196">
        <v>1.65</v>
      </c>
      <c r="M34" s="196">
        <v>0</v>
      </c>
      <c r="N34" s="196">
        <v>1.1499999999999999</v>
      </c>
      <c r="O34" s="196">
        <v>0.96</v>
      </c>
      <c r="P34" s="196">
        <v>2.58</v>
      </c>
      <c r="Q34" s="196">
        <v>0.21</v>
      </c>
      <c r="R34" s="196">
        <v>0.41</v>
      </c>
      <c r="S34" s="196">
        <v>0.25</v>
      </c>
      <c r="T34" s="196">
        <v>0</v>
      </c>
      <c r="U34" s="196">
        <v>12.57</v>
      </c>
      <c r="V34" s="196">
        <v>0.2</v>
      </c>
      <c r="W34" s="196">
        <v>0.34</v>
      </c>
      <c r="X34" s="196">
        <v>1.42</v>
      </c>
      <c r="Y34" s="196">
        <v>0</v>
      </c>
      <c r="Z34" s="196">
        <v>2.69</v>
      </c>
      <c r="AA34" s="196">
        <v>0.87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33.75</v>
      </c>
      <c r="AP34" s="196">
        <v>0</v>
      </c>
      <c r="AQ34" s="196">
        <v>0</v>
      </c>
      <c r="AR34" s="196">
        <v>6.93</v>
      </c>
      <c r="AS34" s="196">
        <v>0</v>
      </c>
      <c r="AT34" s="196">
        <v>22.41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0.8</v>
      </c>
      <c r="E35" s="196">
        <v>0</v>
      </c>
      <c r="F35" s="196">
        <v>4.1399999999999997</v>
      </c>
      <c r="G35" s="196">
        <v>13.96</v>
      </c>
      <c r="H35" s="196">
        <v>0</v>
      </c>
      <c r="I35" s="196">
        <v>0</v>
      </c>
      <c r="J35" s="196">
        <v>1.1100000000000001</v>
      </c>
      <c r="K35" s="196">
        <v>6.2</v>
      </c>
      <c r="L35" s="196">
        <v>1.65</v>
      </c>
      <c r="M35" s="196">
        <v>0</v>
      </c>
      <c r="N35" s="196">
        <v>1.1499999999999999</v>
      </c>
      <c r="O35" s="196">
        <v>0.96</v>
      </c>
      <c r="P35" s="196">
        <v>2.58</v>
      </c>
      <c r="Q35" s="196">
        <v>0.21</v>
      </c>
      <c r="R35" s="196">
        <v>0.41</v>
      </c>
      <c r="S35" s="196">
        <v>0.25</v>
      </c>
      <c r="T35" s="196">
        <v>0</v>
      </c>
      <c r="U35" s="196">
        <v>12.57</v>
      </c>
      <c r="V35" s="196">
        <v>0.2</v>
      </c>
      <c r="W35" s="196">
        <v>0.34</v>
      </c>
      <c r="X35" s="196">
        <v>1.42</v>
      </c>
      <c r="Y35" s="196">
        <v>0</v>
      </c>
      <c r="Z35" s="196">
        <v>2.69</v>
      </c>
      <c r="AA35" s="196">
        <v>0.87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33.75</v>
      </c>
      <c r="AP35" s="196">
        <v>0</v>
      </c>
      <c r="AQ35" s="196">
        <v>0</v>
      </c>
      <c r="AR35" s="196">
        <v>6.93</v>
      </c>
      <c r="AS35" s="196">
        <v>0</v>
      </c>
      <c r="AT35" s="196">
        <v>22.41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0.8</v>
      </c>
      <c r="E36" s="196">
        <v>0</v>
      </c>
      <c r="F36" s="196">
        <v>4.1399999999999997</v>
      </c>
      <c r="G36" s="196">
        <v>13.96</v>
      </c>
      <c r="H36" s="196">
        <v>0</v>
      </c>
      <c r="I36" s="196">
        <v>0</v>
      </c>
      <c r="J36" s="196">
        <v>1.1100000000000001</v>
      </c>
      <c r="K36" s="196">
        <v>6.2</v>
      </c>
      <c r="L36" s="196">
        <v>1.65</v>
      </c>
      <c r="M36" s="196">
        <v>0</v>
      </c>
      <c r="N36" s="196">
        <v>1.1499999999999999</v>
      </c>
      <c r="O36" s="196">
        <v>0.96</v>
      </c>
      <c r="P36" s="196">
        <v>2.58</v>
      </c>
      <c r="Q36" s="196">
        <v>0.21</v>
      </c>
      <c r="R36" s="196">
        <v>0.41</v>
      </c>
      <c r="S36" s="196">
        <v>0.25</v>
      </c>
      <c r="T36" s="196">
        <v>0</v>
      </c>
      <c r="U36" s="196">
        <v>12.57</v>
      </c>
      <c r="V36" s="196">
        <v>0.2</v>
      </c>
      <c r="W36" s="196">
        <v>0.34</v>
      </c>
      <c r="X36" s="196">
        <v>1.42</v>
      </c>
      <c r="Y36" s="196">
        <v>0</v>
      </c>
      <c r="Z36" s="196">
        <v>2.69</v>
      </c>
      <c r="AA36" s="196">
        <v>0.87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33.75</v>
      </c>
      <c r="AP36" s="196">
        <v>0</v>
      </c>
      <c r="AQ36" s="196">
        <v>0</v>
      </c>
      <c r="AR36" s="196">
        <v>6.93</v>
      </c>
      <c r="AS36" s="196">
        <v>0</v>
      </c>
      <c r="AT36" s="196">
        <v>22.41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0.8</v>
      </c>
      <c r="E37" s="196">
        <v>0</v>
      </c>
      <c r="F37" s="196">
        <v>4.1399999999999997</v>
      </c>
      <c r="G37" s="196">
        <v>13.96</v>
      </c>
      <c r="H37" s="196">
        <v>0</v>
      </c>
      <c r="I37" s="196">
        <v>0</v>
      </c>
      <c r="J37" s="196">
        <v>1.1100000000000001</v>
      </c>
      <c r="K37" s="196">
        <v>6.2</v>
      </c>
      <c r="L37" s="196">
        <v>1.65</v>
      </c>
      <c r="M37" s="196">
        <v>0</v>
      </c>
      <c r="N37" s="196">
        <v>1.1499999999999999</v>
      </c>
      <c r="O37" s="196">
        <v>0.96</v>
      </c>
      <c r="P37" s="196">
        <v>2.58</v>
      </c>
      <c r="Q37" s="196">
        <v>0.21</v>
      </c>
      <c r="R37" s="196">
        <v>0.41</v>
      </c>
      <c r="S37" s="196">
        <v>0.25</v>
      </c>
      <c r="T37" s="196">
        <v>0</v>
      </c>
      <c r="U37" s="196">
        <v>12.57</v>
      </c>
      <c r="V37" s="196">
        <v>0.2</v>
      </c>
      <c r="W37" s="196">
        <v>0.34</v>
      </c>
      <c r="X37" s="196">
        <v>1.42</v>
      </c>
      <c r="Y37" s="196">
        <v>0</v>
      </c>
      <c r="Z37" s="196">
        <v>2.69</v>
      </c>
      <c r="AA37" s="196">
        <v>0.87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33.75</v>
      </c>
      <c r="AP37" s="196">
        <v>0</v>
      </c>
      <c r="AQ37" s="196">
        <v>0</v>
      </c>
      <c r="AR37" s="196">
        <v>6.93</v>
      </c>
      <c r="AS37" s="196">
        <v>0</v>
      </c>
      <c r="AT37" s="196">
        <v>22.41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0.8</v>
      </c>
      <c r="E38" s="196">
        <v>0</v>
      </c>
      <c r="F38" s="196">
        <v>4.1399999999999997</v>
      </c>
      <c r="G38" s="196">
        <v>13.96</v>
      </c>
      <c r="H38" s="196">
        <v>0</v>
      </c>
      <c r="I38" s="196">
        <v>0</v>
      </c>
      <c r="J38" s="196">
        <v>1.1100000000000001</v>
      </c>
      <c r="K38" s="196">
        <v>6.2</v>
      </c>
      <c r="L38" s="196">
        <v>1.65</v>
      </c>
      <c r="M38" s="196">
        <v>0</v>
      </c>
      <c r="N38" s="196">
        <v>1.1499999999999999</v>
      </c>
      <c r="O38" s="196">
        <v>0.96</v>
      </c>
      <c r="P38" s="196">
        <v>2.58</v>
      </c>
      <c r="Q38" s="196">
        <v>0.21</v>
      </c>
      <c r="R38" s="196">
        <v>0.41</v>
      </c>
      <c r="S38" s="196">
        <v>0.25</v>
      </c>
      <c r="T38" s="196">
        <v>0</v>
      </c>
      <c r="U38" s="196">
        <v>12.57</v>
      </c>
      <c r="V38" s="196">
        <v>0.2</v>
      </c>
      <c r="W38" s="196">
        <v>0.34</v>
      </c>
      <c r="X38" s="196">
        <v>1.42</v>
      </c>
      <c r="Y38" s="196">
        <v>0</v>
      </c>
      <c r="Z38" s="196">
        <v>2.69</v>
      </c>
      <c r="AA38" s="196">
        <v>0.87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33.75</v>
      </c>
      <c r="AP38" s="196">
        <v>0</v>
      </c>
      <c r="AQ38" s="196">
        <v>0</v>
      </c>
      <c r="AR38" s="196">
        <v>6.93</v>
      </c>
      <c r="AS38" s="196">
        <v>0</v>
      </c>
      <c r="AT38" s="196">
        <v>22.41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0.8</v>
      </c>
      <c r="E39" s="196">
        <v>0</v>
      </c>
      <c r="F39" s="196">
        <v>4.1399999999999997</v>
      </c>
      <c r="G39" s="196">
        <v>13.96</v>
      </c>
      <c r="H39" s="196">
        <v>0</v>
      </c>
      <c r="I39" s="196">
        <v>0</v>
      </c>
      <c r="J39" s="196">
        <v>1.1100000000000001</v>
      </c>
      <c r="K39" s="196">
        <v>6.2</v>
      </c>
      <c r="L39" s="196">
        <v>1.65</v>
      </c>
      <c r="M39" s="196">
        <v>0</v>
      </c>
      <c r="N39" s="196">
        <v>1.1499999999999999</v>
      </c>
      <c r="O39" s="196">
        <v>0.96</v>
      </c>
      <c r="P39" s="196">
        <v>2.58</v>
      </c>
      <c r="Q39" s="196">
        <v>0.21</v>
      </c>
      <c r="R39" s="196">
        <v>0.41</v>
      </c>
      <c r="S39" s="196">
        <v>0.25</v>
      </c>
      <c r="T39" s="196">
        <v>0</v>
      </c>
      <c r="U39" s="196">
        <v>12.57</v>
      </c>
      <c r="V39" s="196">
        <v>0.2</v>
      </c>
      <c r="W39" s="196">
        <v>0.34</v>
      </c>
      <c r="X39" s="196">
        <v>1.42</v>
      </c>
      <c r="Y39" s="196">
        <v>0</v>
      </c>
      <c r="Z39" s="196">
        <v>2.69</v>
      </c>
      <c r="AA39" s="196">
        <v>0.87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33.75</v>
      </c>
      <c r="AP39" s="196">
        <v>0</v>
      </c>
      <c r="AQ39" s="196">
        <v>0</v>
      </c>
      <c r="AR39" s="196">
        <v>6.93</v>
      </c>
      <c r="AS39" s="196">
        <v>0</v>
      </c>
      <c r="AT39" s="196">
        <v>22.41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0.8</v>
      </c>
      <c r="E40" s="196">
        <v>0</v>
      </c>
      <c r="F40" s="196">
        <v>4.1399999999999997</v>
      </c>
      <c r="G40" s="196">
        <v>13.96</v>
      </c>
      <c r="H40" s="196">
        <v>0</v>
      </c>
      <c r="I40" s="196">
        <v>0</v>
      </c>
      <c r="J40" s="196">
        <v>1.1100000000000001</v>
      </c>
      <c r="K40" s="196">
        <v>6.2</v>
      </c>
      <c r="L40" s="196">
        <v>1.65</v>
      </c>
      <c r="M40" s="196">
        <v>0</v>
      </c>
      <c r="N40" s="196">
        <v>1.1499999999999999</v>
      </c>
      <c r="O40" s="196">
        <v>0.96</v>
      </c>
      <c r="P40" s="196">
        <v>2.58</v>
      </c>
      <c r="Q40" s="196">
        <v>0.21</v>
      </c>
      <c r="R40" s="196">
        <v>0.41</v>
      </c>
      <c r="S40" s="196">
        <v>0.25</v>
      </c>
      <c r="T40" s="196">
        <v>0</v>
      </c>
      <c r="U40" s="196">
        <v>12.57</v>
      </c>
      <c r="V40" s="196">
        <v>0.2</v>
      </c>
      <c r="W40" s="196">
        <v>0.34</v>
      </c>
      <c r="X40" s="196">
        <v>1.42</v>
      </c>
      <c r="Y40" s="196">
        <v>0</v>
      </c>
      <c r="Z40" s="196">
        <v>2.69</v>
      </c>
      <c r="AA40" s="196">
        <v>0.87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33.75</v>
      </c>
      <c r="AP40" s="196">
        <v>0</v>
      </c>
      <c r="AQ40" s="196">
        <v>0</v>
      </c>
      <c r="AR40" s="196">
        <v>6.93</v>
      </c>
      <c r="AS40" s="196">
        <v>0</v>
      </c>
      <c r="AT40" s="196">
        <v>22.41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0.8</v>
      </c>
      <c r="E41" s="196">
        <v>0</v>
      </c>
      <c r="F41" s="196">
        <v>4.1399999999999997</v>
      </c>
      <c r="G41" s="196">
        <v>13.96</v>
      </c>
      <c r="H41" s="196">
        <v>0</v>
      </c>
      <c r="I41" s="196">
        <v>0</v>
      </c>
      <c r="J41" s="196">
        <v>1.1100000000000001</v>
      </c>
      <c r="K41" s="196">
        <v>6.2</v>
      </c>
      <c r="L41" s="196">
        <v>1.65</v>
      </c>
      <c r="M41" s="196">
        <v>0</v>
      </c>
      <c r="N41" s="196">
        <v>1.1499999999999999</v>
      </c>
      <c r="O41" s="196">
        <v>0.96</v>
      </c>
      <c r="P41" s="196">
        <v>2.58</v>
      </c>
      <c r="Q41" s="196">
        <v>0.21</v>
      </c>
      <c r="R41" s="196">
        <v>0.41</v>
      </c>
      <c r="S41" s="196">
        <v>0.25</v>
      </c>
      <c r="T41" s="196">
        <v>0</v>
      </c>
      <c r="U41" s="196">
        <v>12.57</v>
      </c>
      <c r="V41" s="196">
        <v>0.2</v>
      </c>
      <c r="W41" s="196">
        <v>0.34</v>
      </c>
      <c r="X41" s="196">
        <v>1.42</v>
      </c>
      <c r="Y41" s="196">
        <v>0</v>
      </c>
      <c r="Z41" s="196">
        <v>2.69</v>
      </c>
      <c r="AA41" s="196">
        <v>0.87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43.39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33.75</v>
      </c>
      <c r="AP41" s="196">
        <v>0</v>
      </c>
      <c r="AQ41" s="196">
        <v>0</v>
      </c>
      <c r="AR41" s="196">
        <v>6.93</v>
      </c>
      <c r="AS41" s="196">
        <v>0</v>
      </c>
      <c r="AT41" s="196">
        <v>22.41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0.8</v>
      </c>
      <c r="E42" s="196">
        <v>0</v>
      </c>
      <c r="F42" s="196">
        <v>4.1399999999999997</v>
      </c>
      <c r="G42" s="196">
        <v>13.96</v>
      </c>
      <c r="H42" s="196">
        <v>0</v>
      </c>
      <c r="I42" s="196">
        <v>0</v>
      </c>
      <c r="J42" s="196">
        <v>1.1100000000000001</v>
      </c>
      <c r="K42" s="196">
        <v>6.2</v>
      </c>
      <c r="L42" s="196">
        <v>1.65</v>
      </c>
      <c r="M42" s="196">
        <v>0</v>
      </c>
      <c r="N42" s="196">
        <v>1.1499999999999999</v>
      </c>
      <c r="O42" s="196">
        <v>0.96</v>
      </c>
      <c r="P42" s="196">
        <v>2.58</v>
      </c>
      <c r="Q42" s="196">
        <v>0.21</v>
      </c>
      <c r="R42" s="196">
        <v>0.41</v>
      </c>
      <c r="S42" s="196">
        <v>0.25</v>
      </c>
      <c r="T42" s="196">
        <v>0</v>
      </c>
      <c r="U42" s="196">
        <v>12.57</v>
      </c>
      <c r="V42" s="196">
        <v>0.2</v>
      </c>
      <c r="W42" s="196">
        <v>0.34</v>
      </c>
      <c r="X42" s="196">
        <v>1.42</v>
      </c>
      <c r="Y42" s="196">
        <v>0</v>
      </c>
      <c r="Z42" s="196">
        <v>2.69</v>
      </c>
      <c r="AA42" s="196">
        <v>0.87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43.39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33.75</v>
      </c>
      <c r="AP42" s="196">
        <v>0</v>
      </c>
      <c r="AQ42" s="196">
        <v>0</v>
      </c>
      <c r="AR42" s="196">
        <v>6.93</v>
      </c>
      <c r="AS42" s="196">
        <v>0</v>
      </c>
      <c r="AT42" s="196">
        <v>22.41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0.8</v>
      </c>
      <c r="E43" s="196">
        <v>0</v>
      </c>
      <c r="F43" s="196">
        <v>4.1399999999999997</v>
      </c>
      <c r="G43" s="196">
        <v>13.96</v>
      </c>
      <c r="H43" s="196">
        <v>0</v>
      </c>
      <c r="I43" s="196">
        <v>0</v>
      </c>
      <c r="J43" s="196">
        <v>1.1100000000000001</v>
      </c>
      <c r="K43" s="196">
        <v>6.2</v>
      </c>
      <c r="L43" s="196">
        <v>1.65</v>
      </c>
      <c r="M43" s="196">
        <v>0</v>
      </c>
      <c r="N43" s="196">
        <v>1.1499999999999999</v>
      </c>
      <c r="O43" s="196">
        <v>0.96</v>
      </c>
      <c r="P43" s="196">
        <v>2.58</v>
      </c>
      <c r="Q43" s="196">
        <v>0.21</v>
      </c>
      <c r="R43" s="196">
        <v>0.41</v>
      </c>
      <c r="S43" s="196">
        <v>0.25</v>
      </c>
      <c r="T43" s="196">
        <v>0</v>
      </c>
      <c r="U43" s="196">
        <v>12.57</v>
      </c>
      <c r="V43" s="196">
        <v>0.2</v>
      </c>
      <c r="W43" s="196">
        <v>0.34</v>
      </c>
      <c r="X43" s="196">
        <v>1.42</v>
      </c>
      <c r="Y43" s="196">
        <v>0</v>
      </c>
      <c r="Z43" s="196">
        <v>2.69</v>
      </c>
      <c r="AA43" s="196">
        <v>0.87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43.39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33.75</v>
      </c>
      <c r="AP43" s="196">
        <v>0</v>
      </c>
      <c r="AQ43" s="196">
        <v>0</v>
      </c>
      <c r="AR43" s="196">
        <v>6.93</v>
      </c>
      <c r="AS43" s="196">
        <v>0</v>
      </c>
      <c r="AT43" s="196">
        <v>22.41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0.8</v>
      </c>
      <c r="E44" s="196">
        <v>0</v>
      </c>
      <c r="F44" s="196">
        <v>4.1399999999999997</v>
      </c>
      <c r="G44" s="196">
        <v>13.96</v>
      </c>
      <c r="H44" s="196">
        <v>0</v>
      </c>
      <c r="I44" s="196">
        <v>0</v>
      </c>
      <c r="J44" s="196">
        <v>1.1100000000000001</v>
      </c>
      <c r="K44" s="196">
        <v>6.2</v>
      </c>
      <c r="L44" s="196">
        <v>1.65</v>
      </c>
      <c r="M44" s="196">
        <v>0</v>
      </c>
      <c r="N44" s="196">
        <v>1.1499999999999999</v>
      </c>
      <c r="O44" s="196">
        <v>0.96</v>
      </c>
      <c r="P44" s="196">
        <v>2.58</v>
      </c>
      <c r="Q44" s="196">
        <v>0.21</v>
      </c>
      <c r="R44" s="196">
        <v>0.41</v>
      </c>
      <c r="S44" s="196">
        <v>0.25</v>
      </c>
      <c r="T44" s="196">
        <v>0</v>
      </c>
      <c r="U44" s="196">
        <v>12.57</v>
      </c>
      <c r="V44" s="196">
        <v>0.2</v>
      </c>
      <c r="W44" s="196">
        <v>0.34</v>
      </c>
      <c r="X44" s="196">
        <v>1.42</v>
      </c>
      <c r="Y44" s="196">
        <v>0</v>
      </c>
      <c r="Z44" s="196">
        <v>2.69</v>
      </c>
      <c r="AA44" s="196">
        <v>0.87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43.39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33.75</v>
      </c>
      <c r="AP44" s="196">
        <v>0</v>
      </c>
      <c r="AQ44" s="196">
        <v>0</v>
      </c>
      <c r="AR44" s="196">
        <v>6.93</v>
      </c>
      <c r="AS44" s="196">
        <v>0</v>
      </c>
      <c r="AT44" s="196">
        <v>22.41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0.8</v>
      </c>
      <c r="E45" s="196">
        <v>0</v>
      </c>
      <c r="F45" s="196">
        <v>4.1399999999999997</v>
      </c>
      <c r="G45" s="196">
        <v>13.96</v>
      </c>
      <c r="H45" s="196">
        <v>0</v>
      </c>
      <c r="I45" s="196">
        <v>0</v>
      </c>
      <c r="J45" s="196">
        <v>1.1100000000000001</v>
      </c>
      <c r="K45" s="196">
        <v>6.2</v>
      </c>
      <c r="L45" s="196">
        <v>1.65</v>
      </c>
      <c r="M45" s="196">
        <v>0</v>
      </c>
      <c r="N45" s="196">
        <v>1.1499999999999999</v>
      </c>
      <c r="O45" s="196">
        <v>0.96</v>
      </c>
      <c r="P45" s="196">
        <v>2.58</v>
      </c>
      <c r="Q45" s="196">
        <v>0.21</v>
      </c>
      <c r="R45" s="196">
        <v>0.41</v>
      </c>
      <c r="S45" s="196">
        <v>0.25</v>
      </c>
      <c r="T45" s="196">
        <v>0</v>
      </c>
      <c r="U45" s="196">
        <v>12.57</v>
      </c>
      <c r="V45" s="196">
        <v>0.2</v>
      </c>
      <c r="W45" s="196">
        <v>0.34</v>
      </c>
      <c r="X45" s="196">
        <v>1.42</v>
      </c>
      <c r="Y45" s="196">
        <v>0</v>
      </c>
      <c r="Z45" s="196">
        <v>2.69</v>
      </c>
      <c r="AA45" s="196">
        <v>0.87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33.75</v>
      </c>
      <c r="AP45" s="196">
        <v>0</v>
      </c>
      <c r="AQ45" s="196">
        <v>0</v>
      </c>
      <c r="AR45" s="196">
        <v>6.93</v>
      </c>
      <c r="AS45" s="196">
        <v>0</v>
      </c>
      <c r="AT45" s="196">
        <v>22.41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0.8</v>
      </c>
      <c r="E46" s="196">
        <v>0</v>
      </c>
      <c r="F46" s="196">
        <v>4.1399999999999997</v>
      </c>
      <c r="G46" s="196">
        <v>13.96</v>
      </c>
      <c r="H46" s="196">
        <v>0</v>
      </c>
      <c r="I46" s="196">
        <v>0</v>
      </c>
      <c r="J46" s="196">
        <v>1.1100000000000001</v>
      </c>
      <c r="K46" s="196">
        <v>6.2</v>
      </c>
      <c r="L46" s="196">
        <v>1.65</v>
      </c>
      <c r="M46" s="196">
        <v>0</v>
      </c>
      <c r="N46" s="196">
        <v>1.1499999999999999</v>
      </c>
      <c r="O46" s="196">
        <v>0.96</v>
      </c>
      <c r="P46" s="196">
        <v>2.58</v>
      </c>
      <c r="Q46" s="196">
        <v>0.21</v>
      </c>
      <c r="R46" s="196">
        <v>0.41</v>
      </c>
      <c r="S46" s="196">
        <v>0.25</v>
      </c>
      <c r="T46" s="196">
        <v>0</v>
      </c>
      <c r="U46" s="196">
        <v>12.57</v>
      </c>
      <c r="V46" s="196">
        <v>0.2</v>
      </c>
      <c r="W46" s="196">
        <v>0.34</v>
      </c>
      <c r="X46" s="196">
        <v>1.42</v>
      </c>
      <c r="Y46" s="196">
        <v>0</v>
      </c>
      <c r="Z46" s="196">
        <v>2.69</v>
      </c>
      <c r="AA46" s="196">
        <v>0.87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33.75</v>
      </c>
      <c r="AP46" s="196">
        <v>0</v>
      </c>
      <c r="AQ46" s="196">
        <v>0</v>
      </c>
      <c r="AR46" s="196">
        <v>6.93</v>
      </c>
      <c r="AS46" s="196">
        <v>0</v>
      </c>
      <c r="AT46" s="196">
        <v>22.41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3.73</v>
      </c>
      <c r="D47" s="196">
        <v>0.8</v>
      </c>
      <c r="E47" s="196">
        <v>0</v>
      </c>
      <c r="F47" s="196">
        <v>4.1399999999999997</v>
      </c>
      <c r="G47" s="196">
        <v>13.96</v>
      </c>
      <c r="H47" s="196">
        <v>0</v>
      </c>
      <c r="I47" s="196">
        <v>0</v>
      </c>
      <c r="J47" s="196">
        <v>1.1100000000000001</v>
      </c>
      <c r="K47" s="196">
        <v>6.2</v>
      </c>
      <c r="L47" s="196">
        <v>1.65</v>
      </c>
      <c r="M47" s="196">
        <v>0</v>
      </c>
      <c r="N47" s="196">
        <v>1.1499999999999999</v>
      </c>
      <c r="O47" s="196">
        <v>0.96</v>
      </c>
      <c r="P47" s="196">
        <v>2.58</v>
      </c>
      <c r="Q47" s="196">
        <v>0.21</v>
      </c>
      <c r="R47" s="196">
        <v>0.41</v>
      </c>
      <c r="S47" s="196">
        <v>0.25</v>
      </c>
      <c r="T47" s="196">
        <v>0</v>
      </c>
      <c r="U47" s="196">
        <v>12.57</v>
      </c>
      <c r="V47" s="196">
        <v>0.2</v>
      </c>
      <c r="W47" s="196">
        <v>0.34</v>
      </c>
      <c r="X47" s="196">
        <v>1.42</v>
      </c>
      <c r="Y47" s="196">
        <v>0</v>
      </c>
      <c r="Z47" s="196">
        <v>2.69</v>
      </c>
      <c r="AA47" s="196">
        <v>0.87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33.75</v>
      </c>
      <c r="AP47" s="196">
        <v>0</v>
      </c>
      <c r="AQ47" s="196">
        <v>0</v>
      </c>
      <c r="AR47" s="196">
        <v>6.93</v>
      </c>
      <c r="AS47" s="196">
        <v>0</v>
      </c>
      <c r="AT47" s="196">
        <v>22.41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3.73</v>
      </c>
      <c r="D48" s="196">
        <v>0.8</v>
      </c>
      <c r="E48" s="196">
        <v>0</v>
      </c>
      <c r="F48" s="196">
        <v>4.1399999999999997</v>
      </c>
      <c r="G48" s="196">
        <v>13.96</v>
      </c>
      <c r="H48" s="196">
        <v>0</v>
      </c>
      <c r="I48" s="196">
        <v>0</v>
      </c>
      <c r="J48" s="196">
        <v>1.1100000000000001</v>
      </c>
      <c r="K48" s="196">
        <v>6.2</v>
      </c>
      <c r="L48" s="196">
        <v>1.65</v>
      </c>
      <c r="M48" s="196">
        <v>0</v>
      </c>
      <c r="N48" s="196">
        <v>1.1499999999999999</v>
      </c>
      <c r="O48" s="196">
        <v>0.96</v>
      </c>
      <c r="P48" s="196">
        <v>2.58</v>
      </c>
      <c r="Q48" s="196">
        <v>0.21</v>
      </c>
      <c r="R48" s="196">
        <v>0.41</v>
      </c>
      <c r="S48" s="196">
        <v>0.25</v>
      </c>
      <c r="T48" s="196">
        <v>0</v>
      </c>
      <c r="U48" s="196">
        <v>12.57</v>
      </c>
      <c r="V48" s="196">
        <v>0.2</v>
      </c>
      <c r="W48" s="196">
        <v>0.34</v>
      </c>
      <c r="X48" s="196">
        <v>1.42</v>
      </c>
      <c r="Y48" s="196">
        <v>0</v>
      </c>
      <c r="Z48" s="196">
        <v>2.69</v>
      </c>
      <c r="AA48" s="196">
        <v>0.87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33.75</v>
      </c>
      <c r="AP48" s="196">
        <v>0</v>
      </c>
      <c r="AQ48" s="196">
        <v>0</v>
      </c>
      <c r="AR48" s="196">
        <v>6.93</v>
      </c>
      <c r="AS48" s="196">
        <v>0</v>
      </c>
      <c r="AT48" s="196">
        <v>22.41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3.73</v>
      </c>
      <c r="D49" s="196">
        <v>0.8</v>
      </c>
      <c r="E49" s="196">
        <v>0</v>
      </c>
      <c r="F49" s="196">
        <v>4.1399999999999997</v>
      </c>
      <c r="G49" s="196">
        <v>13.96</v>
      </c>
      <c r="H49" s="196">
        <v>0</v>
      </c>
      <c r="I49" s="196">
        <v>0</v>
      </c>
      <c r="J49" s="196">
        <v>1.1100000000000001</v>
      </c>
      <c r="K49" s="196">
        <v>6.2</v>
      </c>
      <c r="L49" s="196">
        <v>1.65</v>
      </c>
      <c r="M49" s="196">
        <v>0</v>
      </c>
      <c r="N49" s="196">
        <v>1.1499999999999999</v>
      </c>
      <c r="O49" s="196">
        <v>0.96</v>
      </c>
      <c r="P49" s="196">
        <v>2.58</v>
      </c>
      <c r="Q49" s="196">
        <v>0.21</v>
      </c>
      <c r="R49" s="196">
        <v>0.41</v>
      </c>
      <c r="S49" s="196">
        <v>0.25</v>
      </c>
      <c r="T49" s="196">
        <v>0</v>
      </c>
      <c r="U49" s="196">
        <v>12.57</v>
      </c>
      <c r="V49" s="196">
        <v>0.2</v>
      </c>
      <c r="W49" s="196">
        <v>0.34</v>
      </c>
      <c r="X49" s="196">
        <v>1.42</v>
      </c>
      <c r="Y49" s="196">
        <v>0</v>
      </c>
      <c r="Z49" s="196">
        <v>2.69</v>
      </c>
      <c r="AA49" s="196">
        <v>0.87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33.75</v>
      </c>
      <c r="AP49" s="196">
        <v>0</v>
      </c>
      <c r="AQ49" s="196">
        <v>0</v>
      </c>
      <c r="AR49" s="196">
        <v>6.93</v>
      </c>
      <c r="AS49" s="196">
        <v>0</v>
      </c>
      <c r="AT49" s="196">
        <v>22.41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3.73</v>
      </c>
      <c r="D50" s="196">
        <v>0.8</v>
      </c>
      <c r="E50" s="196">
        <v>0</v>
      </c>
      <c r="F50" s="196">
        <v>4.1399999999999997</v>
      </c>
      <c r="G50" s="196">
        <v>13.96</v>
      </c>
      <c r="H50" s="196">
        <v>0</v>
      </c>
      <c r="I50" s="196">
        <v>0</v>
      </c>
      <c r="J50" s="196">
        <v>1.1100000000000001</v>
      </c>
      <c r="K50" s="196">
        <v>6.2</v>
      </c>
      <c r="L50" s="196">
        <v>1.65</v>
      </c>
      <c r="M50" s="196">
        <v>0</v>
      </c>
      <c r="N50" s="196">
        <v>1.1499999999999999</v>
      </c>
      <c r="O50" s="196">
        <v>0.96</v>
      </c>
      <c r="P50" s="196">
        <v>2.58</v>
      </c>
      <c r="Q50" s="196">
        <v>0.21</v>
      </c>
      <c r="R50" s="196">
        <v>0.41</v>
      </c>
      <c r="S50" s="196">
        <v>0.25</v>
      </c>
      <c r="T50" s="196">
        <v>0</v>
      </c>
      <c r="U50" s="196">
        <v>12.57</v>
      </c>
      <c r="V50" s="196">
        <v>0.2</v>
      </c>
      <c r="W50" s="196">
        <v>0.34</v>
      </c>
      <c r="X50" s="196">
        <v>1.42</v>
      </c>
      <c r="Y50" s="196">
        <v>0</v>
      </c>
      <c r="Z50" s="196">
        <v>2.69</v>
      </c>
      <c r="AA50" s="196">
        <v>0.87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33.75</v>
      </c>
      <c r="AP50" s="196">
        <v>0</v>
      </c>
      <c r="AQ50" s="196">
        <v>0</v>
      </c>
      <c r="AR50" s="196">
        <v>6.93</v>
      </c>
      <c r="AS50" s="196">
        <v>0</v>
      </c>
      <c r="AT50" s="196">
        <v>22.41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3.73</v>
      </c>
      <c r="D51" s="196">
        <v>0.8</v>
      </c>
      <c r="E51" s="196">
        <v>0</v>
      </c>
      <c r="F51" s="196">
        <v>0</v>
      </c>
      <c r="G51" s="196">
        <v>18.100000000000001</v>
      </c>
      <c r="H51" s="196">
        <v>0</v>
      </c>
      <c r="I51" s="196">
        <v>0</v>
      </c>
      <c r="J51" s="196">
        <v>1.1100000000000001</v>
      </c>
      <c r="K51" s="196">
        <v>49.69</v>
      </c>
      <c r="L51" s="196">
        <v>1.65</v>
      </c>
      <c r="M51" s="196">
        <v>0</v>
      </c>
      <c r="N51" s="196">
        <v>1.1499999999999999</v>
      </c>
      <c r="O51" s="196">
        <v>0.96</v>
      </c>
      <c r="P51" s="196">
        <v>2.58</v>
      </c>
      <c r="Q51" s="196">
        <v>0.21</v>
      </c>
      <c r="R51" s="196">
        <v>0.41</v>
      </c>
      <c r="S51" s="196">
        <v>0.25</v>
      </c>
      <c r="T51" s="196">
        <v>0</v>
      </c>
      <c r="U51" s="196">
        <v>12.57</v>
      </c>
      <c r="V51" s="196">
        <v>0.2</v>
      </c>
      <c r="W51" s="196">
        <v>0.34</v>
      </c>
      <c r="X51" s="196">
        <v>1.42</v>
      </c>
      <c r="Y51" s="196">
        <v>0</v>
      </c>
      <c r="Z51" s="196">
        <v>2.69</v>
      </c>
      <c r="AA51" s="196">
        <v>0.87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33.75</v>
      </c>
      <c r="AP51" s="196">
        <v>0</v>
      </c>
      <c r="AQ51" s="196">
        <v>0</v>
      </c>
      <c r="AR51" s="196">
        <v>6.93</v>
      </c>
      <c r="AS51" s="196">
        <v>0</v>
      </c>
      <c r="AT51" s="196">
        <v>22.41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3.73</v>
      </c>
      <c r="D52" s="196">
        <v>0.8</v>
      </c>
      <c r="E52" s="196">
        <v>0</v>
      </c>
      <c r="F52" s="196">
        <v>0</v>
      </c>
      <c r="G52" s="196">
        <v>18.100000000000001</v>
      </c>
      <c r="H52" s="196">
        <v>0</v>
      </c>
      <c r="I52" s="196">
        <v>0</v>
      </c>
      <c r="J52" s="196">
        <v>1.1100000000000001</v>
      </c>
      <c r="K52" s="196">
        <v>76.7</v>
      </c>
      <c r="L52" s="196">
        <v>1.65</v>
      </c>
      <c r="M52" s="196">
        <v>0</v>
      </c>
      <c r="N52" s="196">
        <v>1.1499999999999999</v>
      </c>
      <c r="O52" s="196">
        <v>0.96</v>
      </c>
      <c r="P52" s="196">
        <v>2.58</v>
      </c>
      <c r="Q52" s="196">
        <v>0.21</v>
      </c>
      <c r="R52" s="196">
        <v>0.41</v>
      </c>
      <c r="S52" s="196">
        <v>0.25</v>
      </c>
      <c r="T52" s="196">
        <v>0</v>
      </c>
      <c r="U52" s="196">
        <v>12.57</v>
      </c>
      <c r="V52" s="196">
        <v>0.2</v>
      </c>
      <c r="W52" s="196">
        <v>0.34</v>
      </c>
      <c r="X52" s="196">
        <v>1.42</v>
      </c>
      <c r="Y52" s="196">
        <v>0</v>
      </c>
      <c r="Z52" s="196">
        <v>2.69</v>
      </c>
      <c r="AA52" s="196">
        <v>0.87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33.75</v>
      </c>
      <c r="AP52" s="196">
        <v>0</v>
      </c>
      <c r="AQ52" s="196">
        <v>0</v>
      </c>
      <c r="AR52" s="196">
        <v>6.93</v>
      </c>
      <c r="AS52" s="196">
        <v>0</v>
      </c>
      <c r="AT52" s="196">
        <v>22.41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3.73</v>
      </c>
      <c r="D53" s="196">
        <v>0.8</v>
      </c>
      <c r="E53" s="196">
        <v>0</v>
      </c>
      <c r="F53" s="196">
        <v>0</v>
      </c>
      <c r="G53" s="196">
        <v>18.100000000000001</v>
      </c>
      <c r="H53" s="196">
        <v>0</v>
      </c>
      <c r="I53" s="196">
        <v>0</v>
      </c>
      <c r="J53" s="196">
        <v>1.1100000000000001</v>
      </c>
      <c r="K53" s="196">
        <v>76.7</v>
      </c>
      <c r="L53" s="196">
        <v>1.65</v>
      </c>
      <c r="M53" s="196">
        <v>0</v>
      </c>
      <c r="N53" s="196">
        <v>1.1499999999999999</v>
      </c>
      <c r="O53" s="196">
        <v>0.96</v>
      </c>
      <c r="P53" s="196">
        <v>2.58</v>
      </c>
      <c r="Q53" s="196">
        <v>0.21</v>
      </c>
      <c r="R53" s="196">
        <v>0.41</v>
      </c>
      <c r="S53" s="196">
        <v>0.25</v>
      </c>
      <c r="T53" s="196">
        <v>0</v>
      </c>
      <c r="U53" s="196">
        <v>12.57</v>
      </c>
      <c r="V53" s="196">
        <v>0.2</v>
      </c>
      <c r="W53" s="196">
        <v>0.34</v>
      </c>
      <c r="X53" s="196">
        <v>1.42</v>
      </c>
      <c r="Y53" s="196">
        <v>0</v>
      </c>
      <c r="Z53" s="196">
        <v>2.69</v>
      </c>
      <c r="AA53" s="196">
        <v>0.87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33.75</v>
      </c>
      <c r="AP53" s="196">
        <v>0</v>
      </c>
      <c r="AQ53" s="196">
        <v>0</v>
      </c>
      <c r="AR53" s="196">
        <v>6.93</v>
      </c>
      <c r="AS53" s="196">
        <v>0</v>
      </c>
      <c r="AT53" s="196">
        <v>22.41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3.73</v>
      </c>
      <c r="D54" s="196">
        <v>0.8</v>
      </c>
      <c r="E54" s="196">
        <v>0</v>
      </c>
      <c r="F54" s="196">
        <v>0</v>
      </c>
      <c r="G54" s="196">
        <v>18.100000000000001</v>
      </c>
      <c r="H54" s="196">
        <v>0</v>
      </c>
      <c r="I54" s="196">
        <v>0</v>
      </c>
      <c r="J54" s="196">
        <v>1.1100000000000001</v>
      </c>
      <c r="K54" s="196">
        <v>76.7</v>
      </c>
      <c r="L54" s="196">
        <v>1.65</v>
      </c>
      <c r="M54" s="196">
        <v>0</v>
      </c>
      <c r="N54" s="196">
        <v>1.1499999999999999</v>
      </c>
      <c r="O54" s="196">
        <v>0.96</v>
      </c>
      <c r="P54" s="196">
        <v>2.58</v>
      </c>
      <c r="Q54" s="196">
        <v>0.21</v>
      </c>
      <c r="R54" s="196">
        <v>0.41</v>
      </c>
      <c r="S54" s="196">
        <v>0.25</v>
      </c>
      <c r="T54" s="196">
        <v>0</v>
      </c>
      <c r="U54" s="196">
        <v>12.57</v>
      </c>
      <c r="V54" s="196">
        <v>0.2</v>
      </c>
      <c r="W54" s="196">
        <v>0.34</v>
      </c>
      <c r="X54" s="196">
        <v>1.42</v>
      </c>
      <c r="Y54" s="196">
        <v>0</v>
      </c>
      <c r="Z54" s="196">
        <v>2.69</v>
      </c>
      <c r="AA54" s="196">
        <v>0.87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33.75</v>
      </c>
      <c r="AP54" s="196">
        <v>0</v>
      </c>
      <c r="AQ54" s="196">
        <v>0</v>
      </c>
      <c r="AR54" s="196">
        <v>6.93</v>
      </c>
      <c r="AS54" s="196">
        <v>0</v>
      </c>
      <c r="AT54" s="196">
        <v>22.41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3.73</v>
      </c>
      <c r="D55" s="196">
        <v>0.8</v>
      </c>
      <c r="E55" s="196">
        <v>0</v>
      </c>
      <c r="F55" s="196">
        <v>0</v>
      </c>
      <c r="G55" s="196">
        <v>18.100000000000001</v>
      </c>
      <c r="H55" s="196">
        <v>0</v>
      </c>
      <c r="I55" s="196">
        <v>0</v>
      </c>
      <c r="J55" s="196">
        <v>1.1100000000000001</v>
      </c>
      <c r="K55" s="196">
        <v>76.7</v>
      </c>
      <c r="L55" s="196">
        <v>8.31</v>
      </c>
      <c r="M55" s="196">
        <v>0</v>
      </c>
      <c r="N55" s="196">
        <v>1.1499999999999999</v>
      </c>
      <c r="O55" s="196">
        <v>0.96</v>
      </c>
      <c r="P55" s="196">
        <v>2.58</v>
      </c>
      <c r="Q55" s="196">
        <v>2.65</v>
      </c>
      <c r="R55" s="196">
        <v>5</v>
      </c>
      <c r="S55" s="196">
        <v>2.85</v>
      </c>
      <c r="T55" s="196">
        <v>0</v>
      </c>
      <c r="U55" s="196">
        <v>12.57</v>
      </c>
      <c r="V55" s="196">
        <v>0.35</v>
      </c>
      <c r="W55" s="196">
        <v>0.34</v>
      </c>
      <c r="X55" s="196">
        <v>1.42</v>
      </c>
      <c r="Y55" s="196">
        <v>0</v>
      </c>
      <c r="Z55" s="196">
        <v>2.69</v>
      </c>
      <c r="AA55" s="196">
        <v>1.5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33.75</v>
      </c>
      <c r="AP55" s="196">
        <v>0</v>
      </c>
      <c r="AQ55" s="196">
        <v>0</v>
      </c>
      <c r="AR55" s="196">
        <v>6.93</v>
      </c>
      <c r="AS55" s="196">
        <v>0</v>
      </c>
      <c r="AT55" s="196">
        <v>22.41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3.73</v>
      </c>
      <c r="D56" s="196">
        <v>0.8</v>
      </c>
      <c r="E56" s="196">
        <v>0</v>
      </c>
      <c r="F56" s="196">
        <v>0</v>
      </c>
      <c r="G56" s="196">
        <v>18.100000000000001</v>
      </c>
      <c r="H56" s="196">
        <v>0</v>
      </c>
      <c r="I56" s="196">
        <v>0</v>
      </c>
      <c r="J56" s="196">
        <v>1.1100000000000001</v>
      </c>
      <c r="K56" s="196">
        <v>76.7</v>
      </c>
      <c r="L56" s="196">
        <v>22.33</v>
      </c>
      <c r="M56" s="196">
        <v>0</v>
      </c>
      <c r="N56" s="196">
        <v>1.1499999999999999</v>
      </c>
      <c r="O56" s="196">
        <v>0.96</v>
      </c>
      <c r="P56" s="196">
        <v>2.58</v>
      </c>
      <c r="Q56" s="196">
        <v>2.65</v>
      </c>
      <c r="R56" s="196">
        <v>5</v>
      </c>
      <c r="S56" s="196">
        <v>2.85</v>
      </c>
      <c r="T56" s="196">
        <v>0</v>
      </c>
      <c r="U56" s="196">
        <v>12.57</v>
      </c>
      <c r="V56" s="196">
        <v>0.79</v>
      </c>
      <c r="W56" s="196">
        <v>0.34</v>
      </c>
      <c r="X56" s="196">
        <v>1.42</v>
      </c>
      <c r="Y56" s="196">
        <v>0</v>
      </c>
      <c r="Z56" s="196">
        <v>2.69</v>
      </c>
      <c r="AA56" s="196">
        <v>1.53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33.75</v>
      </c>
      <c r="AP56" s="196">
        <v>0</v>
      </c>
      <c r="AQ56" s="196">
        <v>0</v>
      </c>
      <c r="AR56" s="196">
        <v>6.93</v>
      </c>
      <c r="AS56" s="196">
        <v>0</v>
      </c>
      <c r="AT56" s="196">
        <v>22.41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3.73</v>
      </c>
      <c r="D57" s="196">
        <v>0.8</v>
      </c>
      <c r="E57" s="196">
        <v>0</v>
      </c>
      <c r="F57" s="196">
        <v>0</v>
      </c>
      <c r="G57" s="196">
        <v>18.100000000000001</v>
      </c>
      <c r="H57" s="196">
        <v>0</v>
      </c>
      <c r="I57" s="196">
        <v>0</v>
      </c>
      <c r="J57" s="196">
        <v>1.1100000000000001</v>
      </c>
      <c r="K57" s="196">
        <v>76.7</v>
      </c>
      <c r="L57" s="196">
        <v>23.72</v>
      </c>
      <c r="M57" s="196">
        <v>0</v>
      </c>
      <c r="N57" s="196">
        <v>1.1499999999999999</v>
      </c>
      <c r="O57" s="196">
        <v>0.96</v>
      </c>
      <c r="P57" s="196">
        <v>2.58</v>
      </c>
      <c r="Q57" s="196">
        <v>2.65</v>
      </c>
      <c r="R57" s="196">
        <v>5</v>
      </c>
      <c r="S57" s="196">
        <v>2.85</v>
      </c>
      <c r="T57" s="196">
        <v>0</v>
      </c>
      <c r="U57" s="196">
        <v>12.57</v>
      </c>
      <c r="V57" s="196">
        <v>0.79</v>
      </c>
      <c r="W57" s="196">
        <v>0.34</v>
      </c>
      <c r="X57" s="196">
        <v>1.42</v>
      </c>
      <c r="Y57" s="196">
        <v>0</v>
      </c>
      <c r="Z57" s="196">
        <v>2.69</v>
      </c>
      <c r="AA57" s="196">
        <v>11.37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33.75</v>
      </c>
      <c r="AP57" s="196">
        <v>0</v>
      </c>
      <c r="AQ57" s="196">
        <v>0</v>
      </c>
      <c r="AR57" s="196">
        <v>6.93</v>
      </c>
      <c r="AS57" s="196">
        <v>0</v>
      </c>
      <c r="AT57" s="196">
        <v>22.41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3.73</v>
      </c>
      <c r="D58" s="196">
        <v>0.8</v>
      </c>
      <c r="E58" s="196">
        <v>0</v>
      </c>
      <c r="F58" s="196">
        <v>0</v>
      </c>
      <c r="G58" s="196">
        <v>18.100000000000001</v>
      </c>
      <c r="H58" s="196">
        <v>0</v>
      </c>
      <c r="I58" s="196">
        <v>0</v>
      </c>
      <c r="J58" s="196">
        <v>1.1100000000000001</v>
      </c>
      <c r="K58" s="196">
        <v>76.7</v>
      </c>
      <c r="L58" s="196">
        <v>22.33</v>
      </c>
      <c r="M58" s="196">
        <v>0</v>
      </c>
      <c r="N58" s="196">
        <v>1.1499999999999999</v>
      </c>
      <c r="O58" s="196">
        <v>0.96</v>
      </c>
      <c r="P58" s="196">
        <v>2.58</v>
      </c>
      <c r="Q58" s="196">
        <v>2.65</v>
      </c>
      <c r="R58" s="196">
        <v>5</v>
      </c>
      <c r="S58" s="196">
        <v>2.85</v>
      </c>
      <c r="T58" s="196">
        <v>0</v>
      </c>
      <c r="U58" s="196">
        <v>12.57</v>
      </c>
      <c r="V58" s="196">
        <v>0.79</v>
      </c>
      <c r="W58" s="196">
        <v>0.34</v>
      </c>
      <c r="X58" s="196">
        <v>1.42</v>
      </c>
      <c r="Y58" s="196">
        <v>0</v>
      </c>
      <c r="Z58" s="196">
        <v>2.69</v>
      </c>
      <c r="AA58" s="196">
        <v>11.37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33.75</v>
      </c>
      <c r="AP58" s="196">
        <v>0</v>
      </c>
      <c r="AQ58" s="196">
        <v>0</v>
      </c>
      <c r="AR58" s="196">
        <v>6.93</v>
      </c>
      <c r="AS58" s="196">
        <v>0</v>
      </c>
      <c r="AT58" s="196">
        <v>22.41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3.73</v>
      </c>
      <c r="D59" s="196">
        <v>0.8</v>
      </c>
      <c r="E59" s="196">
        <v>0</v>
      </c>
      <c r="F59" s="196">
        <v>0</v>
      </c>
      <c r="G59" s="196">
        <v>18.100000000000001</v>
      </c>
      <c r="H59" s="196">
        <v>0</v>
      </c>
      <c r="I59" s="196">
        <v>0</v>
      </c>
      <c r="J59" s="196">
        <v>1.1100000000000001</v>
      </c>
      <c r="K59" s="196">
        <v>76.7</v>
      </c>
      <c r="L59" s="196">
        <v>22.33</v>
      </c>
      <c r="M59" s="196">
        <v>0</v>
      </c>
      <c r="N59" s="196">
        <v>1.1499999999999999</v>
      </c>
      <c r="O59" s="196">
        <v>0.96</v>
      </c>
      <c r="P59" s="196">
        <v>2.58</v>
      </c>
      <c r="Q59" s="196">
        <v>2.65</v>
      </c>
      <c r="R59" s="196">
        <v>5</v>
      </c>
      <c r="S59" s="196">
        <v>2.85</v>
      </c>
      <c r="T59" s="196">
        <v>0</v>
      </c>
      <c r="U59" s="196">
        <v>12.57</v>
      </c>
      <c r="V59" s="196">
        <v>0.79</v>
      </c>
      <c r="W59" s="196">
        <v>0.34</v>
      </c>
      <c r="X59" s="196">
        <v>1.42</v>
      </c>
      <c r="Y59" s="196">
        <v>0</v>
      </c>
      <c r="Z59" s="196">
        <v>4.6100000000000003</v>
      </c>
      <c r="AA59" s="196">
        <v>11.37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33.75</v>
      </c>
      <c r="AP59" s="196">
        <v>0</v>
      </c>
      <c r="AQ59" s="196">
        <v>0</v>
      </c>
      <c r="AR59" s="196">
        <v>6.93</v>
      </c>
      <c r="AS59" s="196">
        <v>0</v>
      </c>
      <c r="AT59" s="196">
        <v>22.41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3.73</v>
      </c>
      <c r="D60" s="196">
        <v>0.8</v>
      </c>
      <c r="E60" s="196">
        <v>0</v>
      </c>
      <c r="F60" s="196">
        <v>0</v>
      </c>
      <c r="G60" s="196">
        <v>18.100000000000001</v>
      </c>
      <c r="H60" s="196">
        <v>0</v>
      </c>
      <c r="I60" s="196">
        <v>0</v>
      </c>
      <c r="J60" s="196">
        <v>1.1100000000000001</v>
      </c>
      <c r="K60" s="196">
        <v>76.7</v>
      </c>
      <c r="L60" s="196">
        <v>22.33</v>
      </c>
      <c r="M60" s="196">
        <v>0</v>
      </c>
      <c r="N60" s="196">
        <v>1.1499999999999999</v>
      </c>
      <c r="O60" s="196">
        <v>0.96</v>
      </c>
      <c r="P60" s="196">
        <v>2.58</v>
      </c>
      <c r="Q60" s="196">
        <v>2.65</v>
      </c>
      <c r="R60" s="196">
        <v>5</v>
      </c>
      <c r="S60" s="196">
        <v>2.85</v>
      </c>
      <c r="T60" s="196">
        <v>0</v>
      </c>
      <c r="U60" s="196">
        <v>12.57</v>
      </c>
      <c r="V60" s="196">
        <v>0.79</v>
      </c>
      <c r="W60" s="196">
        <v>0.34</v>
      </c>
      <c r="X60" s="196">
        <v>1.42</v>
      </c>
      <c r="Y60" s="196">
        <v>0</v>
      </c>
      <c r="Z60" s="196">
        <v>4.6100000000000003</v>
      </c>
      <c r="AA60" s="196">
        <v>11.37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33.75</v>
      </c>
      <c r="AP60" s="196">
        <v>0</v>
      </c>
      <c r="AQ60" s="196">
        <v>0</v>
      </c>
      <c r="AR60" s="196">
        <v>6.93</v>
      </c>
      <c r="AS60" s="196">
        <v>0</v>
      </c>
      <c r="AT60" s="196">
        <v>22.41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3.73</v>
      </c>
      <c r="D61" s="196">
        <v>0.8</v>
      </c>
      <c r="E61" s="196">
        <v>0</v>
      </c>
      <c r="F61" s="196">
        <v>0</v>
      </c>
      <c r="G61" s="196">
        <v>18.100000000000001</v>
      </c>
      <c r="H61" s="196">
        <v>0</v>
      </c>
      <c r="I61" s="196">
        <v>0</v>
      </c>
      <c r="J61" s="196">
        <v>1.1100000000000001</v>
      </c>
      <c r="K61" s="196">
        <v>76.7</v>
      </c>
      <c r="L61" s="196">
        <v>22.33</v>
      </c>
      <c r="M61" s="196">
        <v>0</v>
      </c>
      <c r="N61" s="196">
        <v>1.1499999999999999</v>
      </c>
      <c r="O61" s="196">
        <v>0.96</v>
      </c>
      <c r="P61" s="196">
        <v>2.58</v>
      </c>
      <c r="Q61" s="196">
        <v>2.65</v>
      </c>
      <c r="R61" s="196">
        <v>5</v>
      </c>
      <c r="S61" s="196">
        <v>2.85</v>
      </c>
      <c r="T61" s="196">
        <v>0</v>
      </c>
      <c r="U61" s="196">
        <v>12.57</v>
      </c>
      <c r="V61" s="196">
        <v>0.79</v>
      </c>
      <c r="W61" s="196">
        <v>0.34</v>
      </c>
      <c r="X61" s="196">
        <v>1.42</v>
      </c>
      <c r="Y61" s="196">
        <v>0</v>
      </c>
      <c r="Z61" s="196">
        <v>36.049999999999997</v>
      </c>
      <c r="AA61" s="196">
        <v>11.37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47.25</v>
      </c>
      <c r="AP61" s="196">
        <v>0</v>
      </c>
      <c r="AQ61" s="196">
        <v>0</v>
      </c>
      <c r="AR61" s="196">
        <v>6.93</v>
      </c>
      <c r="AS61" s="196">
        <v>0</v>
      </c>
      <c r="AT61" s="196">
        <v>22.41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3.73</v>
      </c>
      <c r="D62" s="196">
        <v>0.8</v>
      </c>
      <c r="E62" s="196">
        <v>0</v>
      </c>
      <c r="F62" s="196">
        <v>0</v>
      </c>
      <c r="G62" s="196">
        <v>18.100000000000001</v>
      </c>
      <c r="H62" s="196">
        <v>0</v>
      </c>
      <c r="I62" s="196">
        <v>0</v>
      </c>
      <c r="J62" s="196">
        <v>1.1100000000000001</v>
      </c>
      <c r="K62" s="196">
        <v>76.7</v>
      </c>
      <c r="L62" s="196">
        <v>22.33</v>
      </c>
      <c r="M62" s="196">
        <v>0</v>
      </c>
      <c r="N62" s="196">
        <v>1.1499999999999999</v>
      </c>
      <c r="O62" s="196">
        <v>0.96</v>
      </c>
      <c r="P62" s="196">
        <v>2.58</v>
      </c>
      <c r="Q62" s="196">
        <v>2.65</v>
      </c>
      <c r="R62" s="196">
        <v>5</v>
      </c>
      <c r="S62" s="196">
        <v>2.85</v>
      </c>
      <c r="T62" s="196">
        <v>0</v>
      </c>
      <c r="U62" s="196">
        <v>12.57</v>
      </c>
      <c r="V62" s="196">
        <v>0.79</v>
      </c>
      <c r="W62" s="196">
        <v>0.34</v>
      </c>
      <c r="X62" s="196">
        <v>1.42</v>
      </c>
      <c r="Y62" s="196">
        <v>0</v>
      </c>
      <c r="Z62" s="196">
        <v>36.049999999999997</v>
      </c>
      <c r="AA62" s="196">
        <v>11.37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47.25</v>
      </c>
      <c r="AP62" s="196">
        <v>0</v>
      </c>
      <c r="AQ62" s="196">
        <v>0</v>
      </c>
      <c r="AR62" s="196">
        <v>6.93</v>
      </c>
      <c r="AS62" s="196">
        <v>0</v>
      </c>
      <c r="AT62" s="196">
        <v>22.41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3.73</v>
      </c>
      <c r="D63" s="196">
        <v>0.8</v>
      </c>
      <c r="E63" s="196">
        <v>0</v>
      </c>
      <c r="F63" s="196">
        <v>0</v>
      </c>
      <c r="G63" s="196">
        <v>18.100000000000001</v>
      </c>
      <c r="H63" s="196">
        <v>0</v>
      </c>
      <c r="I63" s="196">
        <v>0</v>
      </c>
      <c r="J63" s="196">
        <v>1.1100000000000001</v>
      </c>
      <c r="K63" s="196">
        <v>76.7</v>
      </c>
      <c r="L63" s="196">
        <v>22.33</v>
      </c>
      <c r="M63" s="196">
        <v>0</v>
      </c>
      <c r="N63" s="196">
        <v>1.1499999999999999</v>
      </c>
      <c r="O63" s="196">
        <v>0.96</v>
      </c>
      <c r="P63" s="196">
        <v>2.58</v>
      </c>
      <c r="Q63" s="196">
        <v>2.67</v>
      </c>
      <c r="R63" s="196">
        <v>5</v>
      </c>
      <c r="S63" s="196">
        <v>2.85</v>
      </c>
      <c r="T63" s="196">
        <v>0</v>
      </c>
      <c r="U63" s="196">
        <v>12.57</v>
      </c>
      <c r="V63" s="196">
        <v>0.79</v>
      </c>
      <c r="W63" s="196">
        <v>0.34</v>
      </c>
      <c r="X63" s="196">
        <v>1.42</v>
      </c>
      <c r="Y63" s="196">
        <v>0</v>
      </c>
      <c r="Z63" s="196">
        <v>36.049999999999997</v>
      </c>
      <c r="AA63" s="196">
        <v>11.37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47.25</v>
      </c>
      <c r="AP63" s="196">
        <v>0</v>
      </c>
      <c r="AQ63" s="196">
        <v>0</v>
      </c>
      <c r="AR63" s="196">
        <v>6.93</v>
      </c>
      <c r="AS63" s="196">
        <v>0</v>
      </c>
      <c r="AT63" s="196">
        <v>22.41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3.73</v>
      </c>
      <c r="D64" s="196">
        <v>0.8</v>
      </c>
      <c r="E64" s="196">
        <v>0</v>
      </c>
      <c r="F64" s="196">
        <v>0</v>
      </c>
      <c r="G64" s="196">
        <v>18.100000000000001</v>
      </c>
      <c r="H64" s="196">
        <v>0</v>
      </c>
      <c r="I64" s="196">
        <v>0</v>
      </c>
      <c r="J64" s="196">
        <v>1.1100000000000001</v>
      </c>
      <c r="K64" s="196">
        <v>76.7</v>
      </c>
      <c r="L64" s="196">
        <v>22.33</v>
      </c>
      <c r="M64" s="196">
        <v>0</v>
      </c>
      <c r="N64" s="196">
        <v>1.1499999999999999</v>
      </c>
      <c r="O64" s="196">
        <v>0.96</v>
      </c>
      <c r="P64" s="196">
        <v>2.58</v>
      </c>
      <c r="Q64" s="196">
        <v>2.65</v>
      </c>
      <c r="R64" s="196">
        <v>5</v>
      </c>
      <c r="S64" s="196">
        <v>2.85</v>
      </c>
      <c r="T64" s="196">
        <v>0</v>
      </c>
      <c r="U64" s="196">
        <v>12.57</v>
      </c>
      <c r="V64" s="196">
        <v>0.79</v>
      </c>
      <c r="W64" s="196">
        <v>0.34</v>
      </c>
      <c r="X64" s="196">
        <v>1.42</v>
      </c>
      <c r="Y64" s="196">
        <v>0</v>
      </c>
      <c r="Z64" s="196">
        <v>36.049999999999997</v>
      </c>
      <c r="AA64" s="196">
        <v>11.37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47.25</v>
      </c>
      <c r="AP64" s="196">
        <v>0</v>
      </c>
      <c r="AQ64" s="196">
        <v>0</v>
      </c>
      <c r="AR64" s="196">
        <v>6.93</v>
      </c>
      <c r="AS64" s="196">
        <v>0</v>
      </c>
      <c r="AT64" s="196">
        <v>22.41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3.73</v>
      </c>
      <c r="D65" s="196">
        <v>0.8</v>
      </c>
      <c r="E65" s="196">
        <v>0</v>
      </c>
      <c r="F65" s="196">
        <v>0</v>
      </c>
      <c r="G65" s="196">
        <v>18.100000000000001</v>
      </c>
      <c r="H65" s="196">
        <v>0</v>
      </c>
      <c r="I65" s="196">
        <v>0</v>
      </c>
      <c r="J65" s="196">
        <v>1.1100000000000001</v>
      </c>
      <c r="K65" s="196">
        <v>76.7</v>
      </c>
      <c r="L65" s="196">
        <v>22.33</v>
      </c>
      <c r="M65" s="196">
        <v>0</v>
      </c>
      <c r="N65" s="196">
        <v>1.1499999999999999</v>
      </c>
      <c r="O65" s="196">
        <v>0.96</v>
      </c>
      <c r="P65" s="196">
        <v>2.58</v>
      </c>
      <c r="Q65" s="196">
        <v>2.65</v>
      </c>
      <c r="R65" s="196">
        <v>5</v>
      </c>
      <c r="S65" s="196">
        <v>2.85</v>
      </c>
      <c r="T65" s="196">
        <v>0</v>
      </c>
      <c r="U65" s="196">
        <v>12.57</v>
      </c>
      <c r="V65" s="196">
        <v>0.79</v>
      </c>
      <c r="W65" s="196">
        <v>0.34</v>
      </c>
      <c r="X65" s="196">
        <v>1.42</v>
      </c>
      <c r="Y65" s="196">
        <v>0</v>
      </c>
      <c r="Z65" s="196">
        <v>36.049999999999997</v>
      </c>
      <c r="AA65" s="196">
        <v>11.37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47.25</v>
      </c>
      <c r="AP65" s="196">
        <v>0</v>
      </c>
      <c r="AQ65" s="196">
        <v>0</v>
      </c>
      <c r="AR65" s="196">
        <v>6.93</v>
      </c>
      <c r="AS65" s="196">
        <v>0</v>
      </c>
      <c r="AT65" s="196">
        <v>22.41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3.73</v>
      </c>
      <c r="D66" s="196">
        <v>0.8</v>
      </c>
      <c r="E66" s="196">
        <v>0</v>
      </c>
      <c r="F66" s="196">
        <v>0</v>
      </c>
      <c r="G66" s="196">
        <v>18.100000000000001</v>
      </c>
      <c r="H66" s="196">
        <v>0</v>
      </c>
      <c r="I66" s="196">
        <v>0</v>
      </c>
      <c r="J66" s="196">
        <v>1.1100000000000001</v>
      </c>
      <c r="K66" s="196">
        <v>76.7</v>
      </c>
      <c r="L66" s="196">
        <v>22.33</v>
      </c>
      <c r="M66" s="196">
        <v>0</v>
      </c>
      <c r="N66" s="196">
        <v>1.1499999999999999</v>
      </c>
      <c r="O66" s="196">
        <v>0.96</v>
      </c>
      <c r="P66" s="196">
        <v>2.58</v>
      </c>
      <c r="Q66" s="196">
        <v>2.65</v>
      </c>
      <c r="R66" s="196">
        <v>5</v>
      </c>
      <c r="S66" s="196">
        <v>2.85</v>
      </c>
      <c r="T66" s="196">
        <v>0</v>
      </c>
      <c r="U66" s="196">
        <v>12.57</v>
      </c>
      <c r="V66" s="196">
        <v>0.79</v>
      </c>
      <c r="W66" s="196">
        <v>0.34</v>
      </c>
      <c r="X66" s="196">
        <v>1.42</v>
      </c>
      <c r="Y66" s="196">
        <v>0</v>
      </c>
      <c r="Z66" s="196">
        <v>36.049999999999997</v>
      </c>
      <c r="AA66" s="196">
        <v>11.37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47.25</v>
      </c>
      <c r="AP66" s="196">
        <v>0</v>
      </c>
      <c r="AQ66" s="196">
        <v>0</v>
      </c>
      <c r="AR66" s="196">
        <v>6.93</v>
      </c>
      <c r="AS66" s="196">
        <v>0</v>
      </c>
      <c r="AT66" s="196">
        <v>22.41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3.73</v>
      </c>
      <c r="D67" s="196">
        <v>0.8</v>
      </c>
      <c r="E67" s="196">
        <v>0</v>
      </c>
      <c r="F67" s="196">
        <v>0</v>
      </c>
      <c r="G67" s="196">
        <v>18.100000000000001</v>
      </c>
      <c r="H67" s="196">
        <v>0</v>
      </c>
      <c r="I67" s="196">
        <v>0</v>
      </c>
      <c r="J67" s="196">
        <v>1.1100000000000001</v>
      </c>
      <c r="K67" s="196">
        <v>77.900000000000006</v>
      </c>
      <c r="L67" s="196">
        <v>22.33</v>
      </c>
      <c r="M67" s="196">
        <v>0</v>
      </c>
      <c r="N67" s="196">
        <v>1.1499999999999999</v>
      </c>
      <c r="O67" s="196">
        <v>0.96</v>
      </c>
      <c r="P67" s="196">
        <v>2.58</v>
      </c>
      <c r="Q67" s="196">
        <v>0.21</v>
      </c>
      <c r="R67" s="196">
        <v>0.46</v>
      </c>
      <c r="S67" s="196">
        <v>0.28000000000000003</v>
      </c>
      <c r="T67" s="196">
        <v>0</v>
      </c>
      <c r="U67" s="196">
        <v>12.57</v>
      </c>
      <c r="V67" s="196">
        <v>0.79</v>
      </c>
      <c r="W67" s="196">
        <v>0.34</v>
      </c>
      <c r="X67" s="196">
        <v>1.42</v>
      </c>
      <c r="Y67" s="196">
        <v>0</v>
      </c>
      <c r="Z67" s="196">
        <v>5.27</v>
      </c>
      <c r="AA67" s="196">
        <v>0.87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47.25</v>
      </c>
      <c r="AP67" s="196">
        <v>0</v>
      </c>
      <c r="AQ67" s="196">
        <v>0</v>
      </c>
      <c r="AR67" s="196">
        <v>6.93</v>
      </c>
      <c r="AS67" s="196">
        <v>0</v>
      </c>
      <c r="AT67" s="196">
        <v>22.41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3.73</v>
      </c>
      <c r="D68" s="196">
        <v>0.8</v>
      </c>
      <c r="E68" s="196">
        <v>0</v>
      </c>
      <c r="F68" s="196">
        <v>0</v>
      </c>
      <c r="G68" s="196">
        <v>18.100000000000001</v>
      </c>
      <c r="H68" s="196">
        <v>0</v>
      </c>
      <c r="I68" s="196">
        <v>0</v>
      </c>
      <c r="J68" s="196">
        <v>1.1100000000000001</v>
      </c>
      <c r="K68" s="196">
        <v>6.2</v>
      </c>
      <c r="L68" s="196">
        <v>1.65</v>
      </c>
      <c r="M68" s="196">
        <v>0</v>
      </c>
      <c r="N68" s="196">
        <v>1.1499999999999999</v>
      </c>
      <c r="O68" s="196">
        <v>0.96</v>
      </c>
      <c r="P68" s="196">
        <v>2.58</v>
      </c>
      <c r="Q68" s="196">
        <v>0.21</v>
      </c>
      <c r="R68" s="196">
        <v>0.41</v>
      </c>
      <c r="S68" s="196">
        <v>0.25</v>
      </c>
      <c r="T68" s="196">
        <v>0</v>
      </c>
      <c r="U68" s="196">
        <v>12.57</v>
      </c>
      <c r="V68" s="196">
        <v>0.2</v>
      </c>
      <c r="W68" s="196">
        <v>0.34</v>
      </c>
      <c r="X68" s="196">
        <v>1.42</v>
      </c>
      <c r="Y68" s="196">
        <v>0</v>
      </c>
      <c r="Z68" s="196">
        <v>5.27</v>
      </c>
      <c r="AA68" s="196">
        <v>0.87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47.25</v>
      </c>
      <c r="AP68" s="196">
        <v>0</v>
      </c>
      <c r="AQ68" s="196">
        <v>0</v>
      </c>
      <c r="AR68" s="196">
        <v>6.93</v>
      </c>
      <c r="AS68" s="196">
        <v>0</v>
      </c>
      <c r="AT68" s="196">
        <v>22.41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3.73</v>
      </c>
      <c r="D69" s="196">
        <v>0.8</v>
      </c>
      <c r="E69" s="196">
        <v>0</v>
      </c>
      <c r="F69" s="196">
        <v>0</v>
      </c>
      <c r="G69" s="196">
        <v>18.100000000000001</v>
      </c>
      <c r="H69" s="196">
        <v>0</v>
      </c>
      <c r="I69" s="196">
        <v>0</v>
      </c>
      <c r="J69" s="196">
        <v>1.1100000000000001</v>
      </c>
      <c r="K69" s="196">
        <v>6.2</v>
      </c>
      <c r="L69" s="196">
        <v>1.65</v>
      </c>
      <c r="M69" s="196">
        <v>0</v>
      </c>
      <c r="N69" s="196">
        <v>1.1499999999999999</v>
      </c>
      <c r="O69" s="196">
        <v>0.96</v>
      </c>
      <c r="P69" s="196">
        <v>2.58</v>
      </c>
      <c r="Q69" s="196">
        <v>0.21</v>
      </c>
      <c r="R69" s="196">
        <v>0.41</v>
      </c>
      <c r="S69" s="196">
        <v>0.25</v>
      </c>
      <c r="T69" s="196">
        <v>0</v>
      </c>
      <c r="U69" s="196">
        <v>12.57</v>
      </c>
      <c r="V69" s="196">
        <v>0.2</v>
      </c>
      <c r="W69" s="196">
        <v>0.34</v>
      </c>
      <c r="X69" s="196">
        <v>1.42</v>
      </c>
      <c r="Y69" s="196">
        <v>0</v>
      </c>
      <c r="Z69" s="196">
        <v>5.27</v>
      </c>
      <c r="AA69" s="196">
        <v>0.87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47.25</v>
      </c>
      <c r="AP69" s="196">
        <v>0</v>
      </c>
      <c r="AQ69" s="196">
        <v>0</v>
      </c>
      <c r="AR69" s="196">
        <v>6.93</v>
      </c>
      <c r="AS69" s="196">
        <v>0</v>
      </c>
      <c r="AT69" s="196">
        <v>22.41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3.73</v>
      </c>
      <c r="D70" s="196">
        <v>0.8</v>
      </c>
      <c r="E70" s="196">
        <v>0</v>
      </c>
      <c r="F70" s="196">
        <v>0</v>
      </c>
      <c r="G70" s="196">
        <v>18.100000000000001</v>
      </c>
      <c r="H70" s="196">
        <v>0</v>
      </c>
      <c r="I70" s="196">
        <v>0</v>
      </c>
      <c r="J70" s="196">
        <v>1.1100000000000001</v>
      </c>
      <c r="K70" s="196">
        <v>6.2</v>
      </c>
      <c r="L70" s="196">
        <v>1.65</v>
      </c>
      <c r="M70" s="196">
        <v>0</v>
      </c>
      <c r="N70" s="196">
        <v>1.1499999999999999</v>
      </c>
      <c r="O70" s="196">
        <v>0.96</v>
      </c>
      <c r="P70" s="196">
        <v>2.58</v>
      </c>
      <c r="Q70" s="196">
        <v>0.21</v>
      </c>
      <c r="R70" s="196">
        <v>0.41</v>
      </c>
      <c r="S70" s="196">
        <v>0.25</v>
      </c>
      <c r="T70" s="196">
        <v>0</v>
      </c>
      <c r="U70" s="196">
        <v>12.57</v>
      </c>
      <c r="V70" s="196">
        <v>0.2</v>
      </c>
      <c r="W70" s="196">
        <v>0.34</v>
      </c>
      <c r="X70" s="196">
        <v>1.42</v>
      </c>
      <c r="Y70" s="196">
        <v>0</v>
      </c>
      <c r="Z70" s="196">
        <v>5.27</v>
      </c>
      <c r="AA70" s="196">
        <v>0.87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47.25</v>
      </c>
      <c r="AP70" s="196">
        <v>0</v>
      </c>
      <c r="AQ70" s="196">
        <v>0</v>
      </c>
      <c r="AR70" s="196">
        <v>6.93</v>
      </c>
      <c r="AS70" s="196">
        <v>0</v>
      </c>
      <c r="AT70" s="196">
        <v>22.41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3.73</v>
      </c>
      <c r="D71" s="196">
        <v>0.8</v>
      </c>
      <c r="E71" s="196">
        <v>0</v>
      </c>
      <c r="F71" s="196">
        <v>0</v>
      </c>
      <c r="G71" s="196">
        <v>18.100000000000001</v>
      </c>
      <c r="H71" s="196">
        <v>0</v>
      </c>
      <c r="I71" s="196">
        <v>0</v>
      </c>
      <c r="J71" s="196">
        <v>1.1100000000000001</v>
      </c>
      <c r="K71" s="196">
        <v>6.2</v>
      </c>
      <c r="L71" s="196">
        <v>1.65</v>
      </c>
      <c r="M71" s="196">
        <v>0</v>
      </c>
      <c r="N71" s="196">
        <v>1.1499999999999999</v>
      </c>
      <c r="O71" s="196">
        <v>0.96</v>
      </c>
      <c r="P71" s="196">
        <v>2.58</v>
      </c>
      <c r="Q71" s="196">
        <v>0.21</v>
      </c>
      <c r="R71" s="196">
        <v>0.41</v>
      </c>
      <c r="S71" s="196">
        <v>0.25</v>
      </c>
      <c r="T71" s="196">
        <v>0</v>
      </c>
      <c r="U71" s="196">
        <v>12.57</v>
      </c>
      <c r="V71" s="196">
        <v>0.2</v>
      </c>
      <c r="W71" s="196">
        <v>0.34</v>
      </c>
      <c r="X71" s="196">
        <v>1.42</v>
      </c>
      <c r="Y71" s="196">
        <v>0</v>
      </c>
      <c r="Z71" s="196">
        <v>5.27</v>
      </c>
      <c r="AA71" s="196">
        <v>0.87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47.25</v>
      </c>
      <c r="AP71" s="196">
        <v>0</v>
      </c>
      <c r="AQ71" s="196">
        <v>0</v>
      </c>
      <c r="AR71" s="196">
        <v>6.93</v>
      </c>
      <c r="AS71" s="196">
        <v>0</v>
      </c>
      <c r="AT71" s="196">
        <v>22.41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3.73</v>
      </c>
      <c r="D72" s="196">
        <v>0.8</v>
      </c>
      <c r="E72" s="196">
        <v>0</v>
      </c>
      <c r="F72" s="196">
        <v>0</v>
      </c>
      <c r="G72" s="196">
        <v>18.100000000000001</v>
      </c>
      <c r="H72" s="196">
        <v>0</v>
      </c>
      <c r="I72" s="196">
        <v>0</v>
      </c>
      <c r="J72" s="196">
        <v>1.1100000000000001</v>
      </c>
      <c r="K72" s="196">
        <v>6.2</v>
      </c>
      <c r="L72" s="196">
        <v>1.65</v>
      </c>
      <c r="M72" s="196">
        <v>0</v>
      </c>
      <c r="N72" s="196">
        <v>1.1499999999999999</v>
      </c>
      <c r="O72" s="196">
        <v>0.96</v>
      </c>
      <c r="P72" s="196">
        <v>2.58</v>
      </c>
      <c r="Q72" s="196">
        <v>0.21</v>
      </c>
      <c r="R72" s="196">
        <v>0.41</v>
      </c>
      <c r="S72" s="196">
        <v>0.25</v>
      </c>
      <c r="T72" s="196">
        <v>0</v>
      </c>
      <c r="U72" s="196">
        <v>12.57</v>
      </c>
      <c r="V72" s="196">
        <v>0.2</v>
      </c>
      <c r="W72" s="196">
        <v>0.34</v>
      </c>
      <c r="X72" s="196">
        <v>1.42</v>
      </c>
      <c r="Y72" s="196">
        <v>0</v>
      </c>
      <c r="Z72" s="196">
        <v>5.27</v>
      </c>
      <c r="AA72" s="196">
        <v>0.87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47.25</v>
      </c>
      <c r="AP72" s="196">
        <v>0</v>
      </c>
      <c r="AQ72" s="196">
        <v>0</v>
      </c>
      <c r="AR72" s="196">
        <v>6.93</v>
      </c>
      <c r="AS72" s="196">
        <v>0</v>
      </c>
      <c r="AT72" s="196">
        <v>22.41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3.73</v>
      </c>
      <c r="D73" s="196">
        <v>0.8</v>
      </c>
      <c r="E73" s="196">
        <v>0</v>
      </c>
      <c r="F73" s="196">
        <v>0</v>
      </c>
      <c r="G73" s="196">
        <v>18.100000000000001</v>
      </c>
      <c r="H73" s="196">
        <v>0</v>
      </c>
      <c r="I73" s="196">
        <v>0</v>
      </c>
      <c r="J73" s="196">
        <v>1.1100000000000001</v>
      </c>
      <c r="K73" s="196">
        <v>6.2</v>
      </c>
      <c r="L73" s="196">
        <v>1.65</v>
      </c>
      <c r="M73" s="196">
        <v>0</v>
      </c>
      <c r="N73" s="196">
        <v>1.1499999999999999</v>
      </c>
      <c r="O73" s="196">
        <v>0.96</v>
      </c>
      <c r="P73" s="196">
        <v>2.58</v>
      </c>
      <c r="Q73" s="196">
        <v>0.21</v>
      </c>
      <c r="R73" s="196">
        <v>0.41</v>
      </c>
      <c r="S73" s="196">
        <v>0.25</v>
      </c>
      <c r="T73" s="196">
        <v>0</v>
      </c>
      <c r="U73" s="196">
        <v>12.57</v>
      </c>
      <c r="V73" s="196">
        <v>0.2</v>
      </c>
      <c r="W73" s="196">
        <v>0.34</v>
      </c>
      <c r="X73" s="196">
        <v>1.42</v>
      </c>
      <c r="Y73" s="196">
        <v>0</v>
      </c>
      <c r="Z73" s="196">
        <v>5.27</v>
      </c>
      <c r="AA73" s="196">
        <v>0.87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47.25</v>
      </c>
      <c r="AP73" s="196">
        <v>0</v>
      </c>
      <c r="AQ73" s="196">
        <v>0</v>
      </c>
      <c r="AR73" s="196">
        <v>6.93</v>
      </c>
      <c r="AS73" s="196">
        <v>0</v>
      </c>
      <c r="AT73" s="196">
        <v>22.41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3.73</v>
      </c>
      <c r="D74" s="196">
        <v>0.8</v>
      </c>
      <c r="E74" s="196">
        <v>0</v>
      </c>
      <c r="F74" s="196">
        <v>0</v>
      </c>
      <c r="G74" s="196">
        <v>18.100000000000001</v>
      </c>
      <c r="H74" s="196">
        <v>0</v>
      </c>
      <c r="I74" s="196">
        <v>0</v>
      </c>
      <c r="J74" s="196">
        <v>1.1100000000000001</v>
      </c>
      <c r="K74" s="196">
        <v>6.2</v>
      </c>
      <c r="L74" s="196">
        <v>1.65</v>
      </c>
      <c r="M74" s="196">
        <v>0</v>
      </c>
      <c r="N74" s="196">
        <v>1.1499999999999999</v>
      </c>
      <c r="O74" s="196">
        <v>0.96</v>
      </c>
      <c r="P74" s="196">
        <v>2.58</v>
      </c>
      <c r="Q74" s="196">
        <v>0.21</v>
      </c>
      <c r="R74" s="196">
        <v>0.41</v>
      </c>
      <c r="S74" s="196">
        <v>0.25</v>
      </c>
      <c r="T74" s="196">
        <v>0</v>
      </c>
      <c r="U74" s="196">
        <v>12.57</v>
      </c>
      <c r="V74" s="196">
        <v>0.2</v>
      </c>
      <c r="W74" s="196">
        <v>0.34</v>
      </c>
      <c r="X74" s="196">
        <v>1.42</v>
      </c>
      <c r="Y74" s="196">
        <v>0</v>
      </c>
      <c r="Z74" s="196">
        <v>5.27</v>
      </c>
      <c r="AA74" s="196">
        <v>0.87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47.25</v>
      </c>
      <c r="AP74" s="196">
        <v>0</v>
      </c>
      <c r="AQ74" s="196">
        <v>0</v>
      </c>
      <c r="AR74" s="196">
        <v>6.93</v>
      </c>
      <c r="AS74" s="196">
        <v>0</v>
      </c>
      <c r="AT74" s="196">
        <v>22.41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0.8</v>
      </c>
      <c r="E75" s="196">
        <v>0</v>
      </c>
      <c r="F75" s="196">
        <v>0</v>
      </c>
      <c r="G75" s="196">
        <v>18.100000000000001</v>
      </c>
      <c r="H75" s="196">
        <v>0</v>
      </c>
      <c r="I75" s="196">
        <v>0</v>
      </c>
      <c r="J75" s="196">
        <v>1.1100000000000001</v>
      </c>
      <c r="K75" s="196">
        <v>6.2</v>
      </c>
      <c r="L75" s="196">
        <v>1.65</v>
      </c>
      <c r="M75" s="196">
        <v>0</v>
      </c>
      <c r="N75" s="196">
        <v>1.1499999999999999</v>
      </c>
      <c r="O75" s="196">
        <v>0.96</v>
      </c>
      <c r="P75" s="196">
        <v>2.58</v>
      </c>
      <c r="Q75" s="196">
        <v>0.21</v>
      </c>
      <c r="R75" s="196">
        <v>0.41</v>
      </c>
      <c r="S75" s="196">
        <v>0.25</v>
      </c>
      <c r="T75" s="196">
        <v>0</v>
      </c>
      <c r="U75" s="196">
        <v>12.57</v>
      </c>
      <c r="V75" s="196">
        <v>0.2</v>
      </c>
      <c r="W75" s="196">
        <v>0.34</v>
      </c>
      <c r="X75" s="196">
        <v>1.42</v>
      </c>
      <c r="Y75" s="196">
        <v>0</v>
      </c>
      <c r="Z75" s="196">
        <v>5.27</v>
      </c>
      <c r="AA75" s="196">
        <v>0.87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47.25</v>
      </c>
      <c r="AP75" s="196">
        <v>0</v>
      </c>
      <c r="AQ75" s="196">
        <v>0</v>
      </c>
      <c r="AR75" s="196">
        <v>6.93</v>
      </c>
      <c r="AS75" s="196">
        <v>0</v>
      </c>
      <c r="AT75" s="196">
        <v>22.41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0.8</v>
      </c>
      <c r="E76" s="196">
        <v>0</v>
      </c>
      <c r="F76" s="196">
        <v>0</v>
      </c>
      <c r="G76" s="196">
        <v>18.100000000000001</v>
      </c>
      <c r="H76" s="196">
        <v>0</v>
      </c>
      <c r="I76" s="196">
        <v>0</v>
      </c>
      <c r="J76" s="196">
        <v>1.1100000000000001</v>
      </c>
      <c r="K76" s="196">
        <v>6.2</v>
      </c>
      <c r="L76" s="196">
        <v>1.65</v>
      </c>
      <c r="M76" s="196">
        <v>0</v>
      </c>
      <c r="N76" s="196">
        <v>1.1499999999999999</v>
      </c>
      <c r="O76" s="196">
        <v>0.96</v>
      </c>
      <c r="P76" s="196">
        <v>2.58</v>
      </c>
      <c r="Q76" s="196">
        <v>0.21</v>
      </c>
      <c r="R76" s="196">
        <v>0.41</v>
      </c>
      <c r="S76" s="196">
        <v>0.25</v>
      </c>
      <c r="T76" s="196">
        <v>0</v>
      </c>
      <c r="U76" s="196">
        <v>12.57</v>
      </c>
      <c r="V76" s="196">
        <v>0.2</v>
      </c>
      <c r="W76" s="196">
        <v>0.34</v>
      </c>
      <c r="X76" s="196">
        <v>1.42</v>
      </c>
      <c r="Y76" s="196">
        <v>0</v>
      </c>
      <c r="Z76" s="196">
        <v>5.27</v>
      </c>
      <c r="AA76" s="196">
        <v>0.87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47.25</v>
      </c>
      <c r="AP76" s="196">
        <v>0</v>
      </c>
      <c r="AQ76" s="196">
        <v>0</v>
      </c>
      <c r="AR76" s="196">
        <v>6.93</v>
      </c>
      <c r="AS76" s="196">
        <v>0</v>
      </c>
      <c r="AT76" s="196">
        <v>22.41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0.8</v>
      </c>
      <c r="E77" s="196">
        <v>0</v>
      </c>
      <c r="F77" s="196">
        <v>0</v>
      </c>
      <c r="G77" s="196">
        <v>18.100000000000001</v>
      </c>
      <c r="H77" s="196">
        <v>0</v>
      </c>
      <c r="I77" s="196">
        <v>0</v>
      </c>
      <c r="J77" s="196">
        <v>1.1100000000000001</v>
      </c>
      <c r="K77" s="196">
        <v>6.2</v>
      </c>
      <c r="L77" s="196">
        <v>1.65</v>
      </c>
      <c r="M77" s="196">
        <v>0</v>
      </c>
      <c r="N77" s="196">
        <v>1.1499999999999999</v>
      </c>
      <c r="O77" s="196">
        <v>0.96</v>
      </c>
      <c r="P77" s="196">
        <v>2.58</v>
      </c>
      <c r="Q77" s="196">
        <v>0.21</v>
      </c>
      <c r="R77" s="196">
        <v>0.41</v>
      </c>
      <c r="S77" s="196">
        <v>0.25</v>
      </c>
      <c r="T77" s="196">
        <v>0</v>
      </c>
      <c r="U77" s="196">
        <v>12.57</v>
      </c>
      <c r="V77" s="196">
        <v>0.2</v>
      </c>
      <c r="W77" s="196">
        <v>0.34</v>
      </c>
      <c r="X77" s="196">
        <v>1.42</v>
      </c>
      <c r="Y77" s="196">
        <v>0</v>
      </c>
      <c r="Z77" s="196">
        <v>5.27</v>
      </c>
      <c r="AA77" s="196">
        <v>0.87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47.25</v>
      </c>
      <c r="AP77" s="196">
        <v>0</v>
      </c>
      <c r="AQ77" s="196">
        <v>0</v>
      </c>
      <c r="AR77" s="196">
        <v>6.93</v>
      </c>
      <c r="AS77" s="196">
        <v>0</v>
      </c>
      <c r="AT77" s="196">
        <v>22.41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0.8</v>
      </c>
      <c r="E78" s="196">
        <v>0</v>
      </c>
      <c r="F78" s="196">
        <v>0</v>
      </c>
      <c r="G78" s="196">
        <v>18.100000000000001</v>
      </c>
      <c r="H78" s="196">
        <v>0</v>
      </c>
      <c r="I78" s="196">
        <v>0</v>
      </c>
      <c r="J78" s="196">
        <v>1.1100000000000001</v>
      </c>
      <c r="K78" s="196">
        <v>6.2</v>
      </c>
      <c r="L78" s="196">
        <v>1.65</v>
      </c>
      <c r="M78" s="196">
        <v>0</v>
      </c>
      <c r="N78" s="196">
        <v>1.1499999999999999</v>
      </c>
      <c r="O78" s="196">
        <v>0.96</v>
      </c>
      <c r="P78" s="196">
        <v>2.58</v>
      </c>
      <c r="Q78" s="196">
        <v>0.21</v>
      </c>
      <c r="R78" s="196">
        <v>0.41</v>
      </c>
      <c r="S78" s="196">
        <v>0.25</v>
      </c>
      <c r="T78" s="196">
        <v>0</v>
      </c>
      <c r="U78" s="196">
        <v>12.57</v>
      </c>
      <c r="V78" s="196">
        <v>0.2</v>
      </c>
      <c r="W78" s="196">
        <v>0.34</v>
      </c>
      <c r="X78" s="196">
        <v>1.42</v>
      </c>
      <c r="Y78" s="196">
        <v>0</v>
      </c>
      <c r="Z78" s="196">
        <v>5.27</v>
      </c>
      <c r="AA78" s="196">
        <v>0.87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47.25</v>
      </c>
      <c r="AP78" s="196">
        <v>0</v>
      </c>
      <c r="AQ78" s="196">
        <v>0</v>
      </c>
      <c r="AR78" s="196">
        <v>6.93</v>
      </c>
      <c r="AS78" s="196">
        <v>0</v>
      </c>
      <c r="AT78" s="196">
        <v>22.41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0.8</v>
      </c>
      <c r="E79" s="196">
        <v>0</v>
      </c>
      <c r="F79" s="196">
        <v>0</v>
      </c>
      <c r="G79" s="196">
        <v>18.100000000000001</v>
      </c>
      <c r="H79" s="196">
        <v>0</v>
      </c>
      <c r="I79" s="196">
        <v>0</v>
      </c>
      <c r="J79" s="196">
        <v>1.1100000000000001</v>
      </c>
      <c r="K79" s="196">
        <v>6.2</v>
      </c>
      <c r="L79" s="196">
        <v>1.65</v>
      </c>
      <c r="M79" s="196">
        <v>0</v>
      </c>
      <c r="N79" s="196">
        <v>1.1499999999999999</v>
      </c>
      <c r="O79" s="196">
        <v>0.96</v>
      </c>
      <c r="P79" s="196">
        <v>2.58</v>
      </c>
      <c r="Q79" s="196">
        <v>0.21</v>
      </c>
      <c r="R79" s="196">
        <v>0.41</v>
      </c>
      <c r="S79" s="196">
        <v>0.25</v>
      </c>
      <c r="T79" s="196">
        <v>0</v>
      </c>
      <c r="U79" s="196">
        <v>12.57</v>
      </c>
      <c r="V79" s="196">
        <v>0.2</v>
      </c>
      <c r="W79" s="196">
        <v>0.34</v>
      </c>
      <c r="X79" s="196">
        <v>1.42</v>
      </c>
      <c r="Y79" s="196">
        <v>0</v>
      </c>
      <c r="Z79" s="196">
        <v>5.27</v>
      </c>
      <c r="AA79" s="196">
        <v>0.87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33.75</v>
      </c>
      <c r="AP79" s="196">
        <v>0</v>
      </c>
      <c r="AQ79" s="196">
        <v>0</v>
      </c>
      <c r="AR79" s="196">
        <v>6.93</v>
      </c>
      <c r="AS79" s="196">
        <v>0</v>
      </c>
      <c r="AT79" s="196">
        <v>22.41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0.8</v>
      </c>
      <c r="E80" s="196">
        <v>0</v>
      </c>
      <c r="F80" s="196">
        <v>0</v>
      </c>
      <c r="G80" s="196">
        <v>18.100000000000001</v>
      </c>
      <c r="H80" s="196">
        <v>0</v>
      </c>
      <c r="I80" s="196">
        <v>0</v>
      </c>
      <c r="J80" s="196">
        <v>1.1100000000000001</v>
      </c>
      <c r="K80" s="196">
        <v>6.2</v>
      </c>
      <c r="L80" s="196">
        <v>1.65</v>
      </c>
      <c r="M80" s="196">
        <v>0</v>
      </c>
      <c r="N80" s="196">
        <v>1.1499999999999999</v>
      </c>
      <c r="O80" s="196">
        <v>0.96</v>
      </c>
      <c r="P80" s="196">
        <v>2.58</v>
      </c>
      <c r="Q80" s="196">
        <v>0.21</v>
      </c>
      <c r="R80" s="196">
        <v>0.41</v>
      </c>
      <c r="S80" s="196">
        <v>0.25</v>
      </c>
      <c r="T80" s="196">
        <v>0</v>
      </c>
      <c r="U80" s="196">
        <v>12.57</v>
      </c>
      <c r="V80" s="196">
        <v>0.2</v>
      </c>
      <c r="W80" s="196">
        <v>0.34</v>
      </c>
      <c r="X80" s="196">
        <v>1.42</v>
      </c>
      <c r="Y80" s="196">
        <v>0</v>
      </c>
      <c r="Z80" s="196">
        <v>5.27</v>
      </c>
      <c r="AA80" s="196">
        <v>0.87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33.75</v>
      </c>
      <c r="AP80" s="196">
        <v>0</v>
      </c>
      <c r="AQ80" s="196">
        <v>0</v>
      </c>
      <c r="AR80" s="196">
        <v>6.93</v>
      </c>
      <c r="AS80" s="196">
        <v>0</v>
      </c>
      <c r="AT80" s="196">
        <v>22.41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0.8</v>
      </c>
      <c r="E81" s="196">
        <v>0</v>
      </c>
      <c r="F81" s="196">
        <v>0</v>
      </c>
      <c r="G81" s="196">
        <v>18.100000000000001</v>
      </c>
      <c r="H81" s="196">
        <v>0</v>
      </c>
      <c r="I81" s="196">
        <v>0</v>
      </c>
      <c r="J81" s="196">
        <v>1.1100000000000001</v>
      </c>
      <c r="K81" s="196">
        <v>6.2</v>
      </c>
      <c r="L81" s="196">
        <v>1.65</v>
      </c>
      <c r="M81" s="196">
        <v>0</v>
      </c>
      <c r="N81" s="196">
        <v>1.1499999999999999</v>
      </c>
      <c r="O81" s="196">
        <v>0.96</v>
      </c>
      <c r="P81" s="196">
        <v>2.58</v>
      </c>
      <c r="Q81" s="196">
        <v>0.21</v>
      </c>
      <c r="R81" s="196">
        <v>0.41</v>
      </c>
      <c r="S81" s="196">
        <v>0.25</v>
      </c>
      <c r="T81" s="196">
        <v>0</v>
      </c>
      <c r="U81" s="196">
        <v>12.57</v>
      </c>
      <c r="V81" s="196">
        <v>0.2</v>
      </c>
      <c r="W81" s="196">
        <v>0.34</v>
      </c>
      <c r="X81" s="196">
        <v>1.42</v>
      </c>
      <c r="Y81" s="196">
        <v>0</v>
      </c>
      <c r="Z81" s="196">
        <v>5.27</v>
      </c>
      <c r="AA81" s="196">
        <v>0.87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33.75</v>
      </c>
      <c r="AP81" s="196">
        <v>0</v>
      </c>
      <c r="AQ81" s="196">
        <v>0</v>
      </c>
      <c r="AR81" s="196">
        <v>6.93</v>
      </c>
      <c r="AS81" s="196">
        <v>0</v>
      </c>
      <c r="AT81" s="196">
        <v>22.41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0.8</v>
      </c>
      <c r="E82" s="196">
        <v>0</v>
      </c>
      <c r="F82" s="196">
        <v>0</v>
      </c>
      <c r="G82" s="196">
        <v>18.100000000000001</v>
      </c>
      <c r="H82" s="196">
        <v>0</v>
      </c>
      <c r="I82" s="196">
        <v>0</v>
      </c>
      <c r="J82" s="196">
        <v>1.1100000000000001</v>
      </c>
      <c r="K82" s="196">
        <v>6.2</v>
      </c>
      <c r="L82" s="196">
        <v>1.65</v>
      </c>
      <c r="M82" s="196">
        <v>0</v>
      </c>
      <c r="N82" s="196">
        <v>1.1499999999999999</v>
      </c>
      <c r="O82" s="196">
        <v>0.96</v>
      </c>
      <c r="P82" s="196">
        <v>2.58</v>
      </c>
      <c r="Q82" s="196">
        <v>0.21</v>
      </c>
      <c r="R82" s="196">
        <v>0.41</v>
      </c>
      <c r="S82" s="196">
        <v>0.25</v>
      </c>
      <c r="T82" s="196">
        <v>0</v>
      </c>
      <c r="U82" s="196">
        <v>12.57</v>
      </c>
      <c r="V82" s="196">
        <v>0.2</v>
      </c>
      <c r="W82" s="196">
        <v>0.34</v>
      </c>
      <c r="X82" s="196">
        <v>1.42</v>
      </c>
      <c r="Y82" s="196">
        <v>0</v>
      </c>
      <c r="Z82" s="196">
        <v>5.27</v>
      </c>
      <c r="AA82" s="196">
        <v>0.87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33.75</v>
      </c>
      <c r="AP82" s="196">
        <v>0</v>
      </c>
      <c r="AQ82" s="196">
        <v>0</v>
      </c>
      <c r="AR82" s="196">
        <v>6.93</v>
      </c>
      <c r="AS82" s="196">
        <v>0</v>
      </c>
      <c r="AT82" s="196">
        <v>22.41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0.8</v>
      </c>
      <c r="E83" s="196">
        <v>0</v>
      </c>
      <c r="F83" s="196">
        <v>0</v>
      </c>
      <c r="G83" s="196">
        <v>18.100000000000001</v>
      </c>
      <c r="H83" s="196">
        <v>0</v>
      </c>
      <c r="I83" s="196">
        <v>0</v>
      </c>
      <c r="J83" s="196">
        <v>1.1100000000000001</v>
      </c>
      <c r="K83" s="196">
        <v>6.2</v>
      </c>
      <c r="L83" s="196">
        <v>1.65</v>
      </c>
      <c r="M83" s="196">
        <v>0</v>
      </c>
      <c r="N83" s="196">
        <v>1.1499999999999999</v>
      </c>
      <c r="O83" s="196">
        <v>0.96</v>
      </c>
      <c r="P83" s="196">
        <v>2.58</v>
      </c>
      <c r="Q83" s="196">
        <v>0.21</v>
      </c>
      <c r="R83" s="196">
        <v>0.41</v>
      </c>
      <c r="S83" s="196">
        <v>0.25</v>
      </c>
      <c r="T83" s="196">
        <v>0</v>
      </c>
      <c r="U83" s="196">
        <v>12.57</v>
      </c>
      <c r="V83" s="196">
        <v>0.2</v>
      </c>
      <c r="W83" s="196">
        <v>0.34</v>
      </c>
      <c r="X83" s="196">
        <v>1.42</v>
      </c>
      <c r="Y83" s="196">
        <v>0</v>
      </c>
      <c r="Z83" s="196">
        <v>5.27</v>
      </c>
      <c r="AA83" s="196">
        <v>0.87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33.75</v>
      </c>
      <c r="AP83" s="196">
        <v>0</v>
      </c>
      <c r="AQ83" s="196">
        <v>0</v>
      </c>
      <c r="AR83" s="196">
        <v>6.93</v>
      </c>
      <c r="AS83" s="196">
        <v>0</v>
      </c>
      <c r="AT83" s="196">
        <v>22.41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0.8</v>
      </c>
      <c r="E84" s="196">
        <v>0</v>
      </c>
      <c r="F84" s="196">
        <v>0</v>
      </c>
      <c r="G84" s="196">
        <v>18.100000000000001</v>
      </c>
      <c r="H84" s="196">
        <v>0</v>
      </c>
      <c r="I84" s="196">
        <v>0</v>
      </c>
      <c r="J84" s="196">
        <v>1.1100000000000001</v>
      </c>
      <c r="K84" s="196">
        <v>6.2</v>
      </c>
      <c r="L84" s="196">
        <v>1.65</v>
      </c>
      <c r="M84" s="196">
        <v>0</v>
      </c>
      <c r="N84" s="196">
        <v>1.1499999999999999</v>
      </c>
      <c r="O84" s="196">
        <v>0.96</v>
      </c>
      <c r="P84" s="196">
        <v>2.58</v>
      </c>
      <c r="Q84" s="196">
        <v>0.21</v>
      </c>
      <c r="R84" s="196">
        <v>0.41</v>
      </c>
      <c r="S84" s="196">
        <v>0.25</v>
      </c>
      <c r="T84" s="196">
        <v>0</v>
      </c>
      <c r="U84" s="196">
        <v>12.57</v>
      </c>
      <c r="V84" s="196">
        <v>0.2</v>
      </c>
      <c r="W84" s="196">
        <v>0.34</v>
      </c>
      <c r="X84" s="196">
        <v>1.42</v>
      </c>
      <c r="Y84" s="196">
        <v>0</v>
      </c>
      <c r="Z84" s="196">
        <v>5.27</v>
      </c>
      <c r="AA84" s="196">
        <v>0.87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33.75</v>
      </c>
      <c r="AP84" s="196">
        <v>0</v>
      </c>
      <c r="AQ84" s="196">
        <v>0</v>
      </c>
      <c r="AR84" s="196">
        <v>6.93</v>
      </c>
      <c r="AS84" s="196">
        <v>0</v>
      </c>
      <c r="AT84" s="196">
        <v>22.41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0.8</v>
      </c>
      <c r="E85" s="196">
        <v>0</v>
      </c>
      <c r="F85" s="196">
        <v>0</v>
      </c>
      <c r="G85" s="196">
        <v>18.100000000000001</v>
      </c>
      <c r="H85" s="196">
        <v>0</v>
      </c>
      <c r="I85" s="196">
        <v>0</v>
      </c>
      <c r="J85" s="196">
        <v>1.1100000000000001</v>
      </c>
      <c r="K85" s="196">
        <v>6.2</v>
      </c>
      <c r="L85" s="196">
        <v>1.65</v>
      </c>
      <c r="M85" s="196">
        <v>0</v>
      </c>
      <c r="N85" s="196">
        <v>1.1499999999999999</v>
      </c>
      <c r="O85" s="196">
        <v>0.96</v>
      </c>
      <c r="P85" s="196">
        <v>2.58</v>
      </c>
      <c r="Q85" s="196">
        <v>0.21</v>
      </c>
      <c r="R85" s="196">
        <v>0.41</v>
      </c>
      <c r="S85" s="196">
        <v>0.25</v>
      </c>
      <c r="T85" s="196">
        <v>0</v>
      </c>
      <c r="U85" s="196">
        <v>12.57</v>
      </c>
      <c r="V85" s="196">
        <v>0.2</v>
      </c>
      <c r="W85" s="196">
        <v>0.34</v>
      </c>
      <c r="X85" s="196">
        <v>1.42</v>
      </c>
      <c r="Y85" s="196">
        <v>0</v>
      </c>
      <c r="Z85" s="196">
        <v>5.27</v>
      </c>
      <c r="AA85" s="196">
        <v>0.87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33.75</v>
      </c>
      <c r="AP85" s="196">
        <v>0</v>
      </c>
      <c r="AQ85" s="196">
        <v>0</v>
      </c>
      <c r="AR85" s="196">
        <v>6.93</v>
      </c>
      <c r="AS85" s="196">
        <v>0</v>
      </c>
      <c r="AT85" s="196">
        <v>22.41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0.8</v>
      </c>
      <c r="E86" s="196">
        <v>0</v>
      </c>
      <c r="F86" s="196">
        <v>0</v>
      </c>
      <c r="G86" s="196">
        <v>18.100000000000001</v>
      </c>
      <c r="H86" s="196">
        <v>0</v>
      </c>
      <c r="I86" s="196">
        <v>0</v>
      </c>
      <c r="J86" s="196">
        <v>1.1100000000000001</v>
      </c>
      <c r="K86" s="196">
        <v>6.2</v>
      </c>
      <c r="L86" s="196">
        <v>1.65</v>
      </c>
      <c r="M86" s="196">
        <v>0</v>
      </c>
      <c r="N86" s="196">
        <v>1.1499999999999999</v>
      </c>
      <c r="O86" s="196">
        <v>0.96</v>
      </c>
      <c r="P86" s="196">
        <v>2.58</v>
      </c>
      <c r="Q86" s="196">
        <v>0.21</v>
      </c>
      <c r="R86" s="196">
        <v>0.41</v>
      </c>
      <c r="S86" s="196">
        <v>0.25</v>
      </c>
      <c r="T86" s="196">
        <v>0</v>
      </c>
      <c r="U86" s="196">
        <v>12.57</v>
      </c>
      <c r="V86" s="196">
        <v>0.2</v>
      </c>
      <c r="W86" s="196">
        <v>0.34</v>
      </c>
      <c r="X86" s="196">
        <v>1.42</v>
      </c>
      <c r="Y86" s="196">
        <v>0</v>
      </c>
      <c r="Z86" s="196">
        <v>5.27</v>
      </c>
      <c r="AA86" s="196">
        <v>0.87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33.75</v>
      </c>
      <c r="AP86" s="196">
        <v>0</v>
      </c>
      <c r="AQ86" s="196">
        <v>0</v>
      </c>
      <c r="AR86" s="196">
        <v>6.93</v>
      </c>
      <c r="AS86" s="196">
        <v>0</v>
      </c>
      <c r="AT86" s="196">
        <v>22.41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0.8</v>
      </c>
      <c r="E87" s="196">
        <v>0</v>
      </c>
      <c r="F87" s="196">
        <v>0</v>
      </c>
      <c r="G87" s="196">
        <v>18.100000000000001</v>
      </c>
      <c r="H87" s="196">
        <v>0</v>
      </c>
      <c r="I87" s="196">
        <v>0</v>
      </c>
      <c r="J87" s="196">
        <v>1.1100000000000001</v>
      </c>
      <c r="K87" s="196">
        <v>6.2</v>
      </c>
      <c r="L87" s="196">
        <v>1.65</v>
      </c>
      <c r="M87" s="196">
        <v>0</v>
      </c>
      <c r="N87" s="196">
        <v>1.1499999999999999</v>
      </c>
      <c r="O87" s="196">
        <v>0.96</v>
      </c>
      <c r="P87" s="196">
        <v>2.58</v>
      </c>
      <c r="Q87" s="196">
        <v>0.21</v>
      </c>
      <c r="R87" s="196">
        <v>0.41</v>
      </c>
      <c r="S87" s="196">
        <v>0.25</v>
      </c>
      <c r="T87" s="196">
        <v>0</v>
      </c>
      <c r="U87" s="196">
        <v>12.57</v>
      </c>
      <c r="V87" s="196">
        <v>0.2</v>
      </c>
      <c r="W87" s="196">
        <v>0.34</v>
      </c>
      <c r="X87" s="196">
        <v>1.42</v>
      </c>
      <c r="Y87" s="196">
        <v>0</v>
      </c>
      <c r="Z87" s="196">
        <v>5.27</v>
      </c>
      <c r="AA87" s="196">
        <v>0.87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2.6</v>
      </c>
      <c r="AL87" s="196">
        <v>0</v>
      </c>
      <c r="AM87" s="196">
        <v>0</v>
      </c>
      <c r="AN87" s="196">
        <v>0</v>
      </c>
      <c r="AO87" s="196">
        <v>33.75</v>
      </c>
      <c r="AP87" s="196">
        <v>0</v>
      </c>
      <c r="AQ87" s="196">
        <v>0</v>
      </c>
      <c r="AR87" s="196">
        <v>6.93</v>
      </c>
      <c r="AS87" s="196">
        <v>0</v>
      </c>
      <c r="AT87" s="196">
        <v>22.41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0.8</v>
      </c>
      <c r="E88" s="196">
        <v>0</v>
      </c>
      <c r="F88" s="196">
        <v>0</v>
      </c>
      <c r="G88" s="196">
        <v>18.100000000000001</v>
      </c>
      <c r="H88" s="196">
        <v>0</v>
      </c>
      <c r="I88" s="196">
        <v>0</v>
      </c>
      <c r="J88" s="196">
        <v>1.1100000000000001</v>
      </c>
      <c r="K88" s="196">
        <v>6.2</v>
      </c>
      <c r="L88" s="196">
        <v>1.65</v>
      </c>
      <c r="M88" s="196">
        <v>0</v>
      </c>
      <c r="N88" s="196">
        <v>1.1499999999999999</v>
      </c>
      <c r="O88" s="196">
        <v>0.96</v>
      </c>
      <c r="P88" s="196">
        <v>2.58</v>
      </c>
      <c r="Q88" s="196">
        <v>0.21</v>
      </c>
      <c r="R88" s="196">
        <v>0.41</v>
      </c>
      <c r="S88" s="196">
        <v>0.25</v>
      </c>
      <c r="T88" s="196">
        <v>0</v>
      </c>
      <c r="U88" s="196">
        <v>12.57</v>
      </c>
      <c r="V88" s="196">
        <v>0.2</v>
      </c>
      <c r="W88" s="196">
        <v>0.34</v>
      </c>
      <c r="X88" s="196">
        <v>1.42</v>
      </c>
      <c r="Y88" s="196">
        <v>0</v>
      </c>
      <c r="Z88" s="196">
        <v>5.27</v>
      </c>
      <c r="AA88" s="196">
        <v>0.87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33.75</v>
      </c>
      <c r="AP88" s="196">
        <v>0</v>
      </c>
      <c r="AQ88" s="196">
        <v>0</v>
      </c>
      <c r="AR88" s="196">
        <v>6.93</v>
      </c>
      <c r="AS88" s="196">
        <v>0</v>
      </c>
      <c r="AT88" s="196">
        <v>22.41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0.8</v>
      </c>
      <c r="E89" s="196">
        <v>0</v>
      </c>
      <c r="F89" s="196">
        <v>0</v>
      </c>
      <c r="G89" s="196">
        <v>18.100000000000001</v>
      </c>
      <c r="H89" s="196">
        <v>0</v>
      </c>
      <c r="I89" s="196">
        <v>0</v>
      </c>
      <c r="J89" s="196">
        <v>1.1100000000000001</v>
      </c>
      <c r="K89" s="196">
        <v>6.2</v>
      </c>
      <c r="L89" s="196">
        <v>1.65</v>
      </c>
      <c r="M89" s="196">
        <v>0</v>
      </c>
      <c r="N89" s="196">
        <v>1.1499999999999999</v>
      </c>
      <c r="O89" s="196">
        <v>0.96</v>
      </c>
      <c r="P89" s="196">
        <v>2.58</v>
      </c>
      <c r="Q89" s="196">
        <v>0.21</v>
      </c>
      <c r="R89" s="196">
        <v>0.41</v>
      </c>
      <c r="S89" s="196">
        <v>0.25</v>
      </c>
      <c r="T89" s="196">
        <v>0</v>
      </c>
      <c r="U89" s="196">
        <v>12.57</v>
      </c>
      <c r="V89" s="196">
        <v>0.2</v>
      </c>
      <c r="W89" s="196">
        <v>0.34</v>
      </c>
      <c r="X89" s="196">
        <v>1.42</v>
      </c>
      <c r="Y89" s="196">
        <v>0</v>
      </c>
      <c r="Z89" s="196">
        <v>5.27</v>
      </c>
      <c r="AA89" s="196">
        <v>0.87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33.75</v>
      </c>
      <c r="AP89" s="196">
        <v>0</v>
      </c>
      <c r="AQ89" s="196">
        <v>0</v>
      </c>
      <c r="AR89" s="196">
        <v>6.93</v>
      </c>
      <c r="AS89" s="196">
        <v>0</v>
      </c>
      <c r="AT89" s="196">
        <v>22.41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0.8</v>
      </c>
      <c r="E90" s="196">
        <v>0</v>
      </c>
      <c r="F90" s="196">
        <v>0</v>
      </c>
      <c r="G90" s="196">
        <v>18.100000000000001</v>
      </c>
      <c r="H90" s="196">
        <v>0</v>
      </c>
      <c r="I90" s="196">
        <v>0</v>
      </c>
      <c r="J90" s="196">
        <v>1.1100000000000001</v>
      </c>
      <c r="K90" s="196">
        <v>33.72</v>
      </c>
      <c r="L90" s="196">
        <v>0.71</v>
      </c>
      <c r="M90" s="196">
        <v>0</v>
      </c>
      <c r="N90" s="196">
        <v>1.1499999999999999</v>
      </c>
      <c r="O90" s="196">
        <v>0.96</v>
      </c>
      <c r="P90" s="196">
        <v>2.58</v>
      </c>
      <c r="Q90" s="196">
        <v>0.21</v>
      </c>
      <c r="R90" s="196">
        <v>0.41</v>
      </c>
      <c r="S90" s="196">
        <v>0.25</v>
      </c>
      <c r="T90" s="196">
        <v>0</v>
      </c>
      <c r="U90" s="196">
        <v>12.57</v>
      </c>
      <c r="V90" s="196">
        <v>0.2</v>
      </c>
      <c r="W90" s="196">
        <v>0.34</v>
      </c>
      <c r="X90" s="196">
        <v>1.42</v>
      </c>
      <c r="Y90" s="196">
        <v>0</v>
      </c>
      <c r="Z90" s="196">
        <v>5.27</v>
      </c>
      <c r="AA90" s="196">
        <v>0.87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33.75</v>
      </c>
      <c r="AP90" s="196">
        <v>0</v>
      </c>
      <c r="AQ90" s="196">
        <v>0</v>
      </c>
      <c r="AR90" s="196">
        <v>6.93</v>
      </c>
      <c r="AS90" s="196">
        <v>0</v>
      </c>
      <c r="AT90" s="196">
        <v>22.41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0.8</v>
      </c>
      <c r="E91" s="196">
        <v>0</v>
      </c>
      <c r="F91" s="196">
        <v>0</v>
      </c>
      <c r="G91" s="196">
        <v>18.100000000000001</v>
      </c>
      <c r="H91" s="196">
        <v>0</v>
      </c>
      <c r="I91" s="196">
        <v>0</v>
      </c>
      <c r="J91" s="196">
        <v>1.1100000000000001</v>
      </c>
      <c r="K91" s="196">
        <v>76.7</v>
      </c>
      <c r="L91" s="196">
        <v>22.07</v>
      </c>
      <c r="M91" s="196">
        <v>0</v>
      </c>
      <c r="N91" s="196">
        <v>1.1499999999999999</v>
      </c>
      <c r="O91" s="196">
        <v>0.96</v>
      </c>
      <c r="P91" s="196">
        <v>2.58</v>
      </c>
      <c r="Q91" s="196">
        <v>2.76</v>
      </c>
      <c r="R91" s="196">
        <v>0.41</v>
      </c>
      <c r="S91" s="196">
        <v>3.14</v>
      </c>
      <c r="T91" s="196">
        <v>0</v>
      </c>
      <c r="U91" s="196">
        <v>12.57</v>
      </c>
      <c r="V91" s="196">
        <v>0.2</v>
      </c>
      <c r="W91" s="196">
        <v>0.34</v>
      </c>
      <c r="X91" s="196">
        <v>1.42</v>
      </c>
      <c r="Y91" s="196">
        <v>0</v>
      </c>
      <c r="Z91" s="196">
        <v>5.27</v>
      </c>
      <c r="AA91" s="196">
        <v>11.81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11.09</v>
      </c>
      <c r="AL91" s="196">
        <v>0</v>
      </c>
      <c r="AM91" s="196">
        <v>0</v>
      </c>
      <c r="AN91" s="196">
        <v>0</v>
      </c>
      <c r="AO91" s="196">
        <v>33.75</v>
      </c>
      <c r="AP91" s="196">
        <v>0</v>
      </c>
      <c r="AQ91" s="196">
        <v>0</v>
      </c>
      <c r="AR91" s="196">
        <v>6.93</v>
      </c>
      <c r="AS91" s="196">
        <v>0</v>
      </c>
      <c r="AT91" s="196">
        <v>22.41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0.8</v>
      </c>
      <c r="E92" s="196">
        <v>0</v>
      </c>
      <c r="F92" s="196">
        <v>0</v>
      </c>
      <c r="G92" s="196">
        <v>18.100000000000001</v>
      </c>
      <c r="H92" s="196">
        <v>0</v>
      </c>
      <c r="I92" s="196">
        <v>0</v>
      </c>
      <c r="J92" s="196">
        <v>1.1100000000000001</v>
      </c>
      <c r="K92" s="196">
        <v>76.7</v>
      </c>
      <c r="L92" s="196">
        <v>22.2</v>
      </c>
      <c r="M92" s="196">
        <v>0</v>
      </c>
      <c r="N92" s="196">
        <v>1.1499999999999999</v>
      </c>
      <c r="O92" s="196">
        <v>0.96</v>
      </c>
      <c r="P92" s="196">
        <v>2.58</v>
      </c>
      <c r="Q92" s="196">
        <v>2.76</v>
      </c>
      <c r="R92" s="196">
        <v>5.22</v>
      </c>
      <c r="S92" s="196">
        <v>3.14</v>
      </c>
      <c r="T92" s="196">
        <v>0</v>
      </c>
      <c r="U92" s="196">
        <v>12.57</v>
      </c>
      <c r="V92" s="196">
        <v>2.4700000000000002</v>
      </c>
      <c r="W92" s="196">
        <v>0.34</v>
      </c>
      <c r="X92" s="196">
        <v>1.42</v>
      </c>
      <c r="Y92" s="196">
        <v>0</v>
      </c>
      <c r="Z92" s="196">
        <v>5.27</v>
      </c>
      <c r="AA92" s="196">
        <v>11.81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11.09</v>
      </c>
      <c r="AL92" s="196">
        <v>0</v>
      </c>
      <c r="AM92" s="196">
        <v>0</v>
      </c>
      <c r="AN92" s="196">
        <v>0</v>
      </c>
      <c r="AO92" s="196">
        <v>33.75</v>
      </c>
      <c r="AP92" s="196">
        <v>0</v>
      </c>
      <c r="AQ92" s="196">
        <v>0</v>
      </c>
      <c r="AR92" s="196">
        <v>6.93</v>
      </c>
      <c r="AS92" s="196">
        <v>0</v>
      </c>
      <c r="AT92" s="196">
        <v>22.41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0.8</v>
      </c>
      <c r="E93" s="196">
        <v>0</v>
      </c>
      <c r="F93" s="196">
        <v>0</v>
      </c>
      <c r="G93" s="196">
        <v>18.100000000000001</v>
      </c>
      <c r="H93" s="196">
        <v>0</v>
      </c>
      <c r="I93" s="196">
        <v>0</v>
      </c>
      <c r="J93" s="196">
        <v>1.1100000000000001</v>
      </c>
      <c r="K93" s="196">
        <v>76.7</v>
      </c>
      <c r="L93" s="196">
        <v>22.2</v>
      </c>
      <c r="M93" s="196">
        <v>0</v>
      </c>
      <c r="N93" s="196">
        <v>1.1499999999999999</v>
      </c>
      <c r="O93" s="196">
        <v>0.96</v>
      </c>
      <c r="P93" s="196">
        <v>2.58</v>
      </c>
      <c r="Q93" s="196">
        <v>2.76</v>
      </c>
      <c r="R93" s="196">
        <v>5.22</v>
      </c>
      <c r="S93" s="196">
        <v>3.14</v>
      </c>
      <c r="T93" s="196">
        <v>0</v>
      </c>
      <c r="U93" s="196">
        <v>12.57</v>
      </c>
      <c r="V93" s="196">
        <v>2.4700000000000002</v>
      </c>
      <c r="W93" s="196">
        <v>0.34</v>
      </c>
      <c r="X93" s="196">
        <v>1.42</v>
      </c>
      <c r="Y93" s="196">
        <v>0</v>
      </c>
      <c r="Z93" s="196">
        <v>37.369999999999997</v>
      </c>
      <c r="AA93" s="196">
        <v>11.81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9.4</v>
      </c>
      <c r="AL93" s="196">
        <v>0</v>
      </c>
      <c r="AM93" s="196">
        <v>0</v>
      </c>
      <c r="AN93" s="196">
        <v>0</v>
      </c>
      <c r="AO93" s="196">
        <v>33.75</v>
      </c>
      <c r="AP93" s="196">
        <v>0</v>
      </c>
      <c r="AQ93" s="196">
        <v>0</v>
      </c>
      <c r="AR93" s="196">
        <v>6.93</v>
      </c>
      <c r="AS93" s="196">
        <v>0</v>
      </c>
      <c r="AT93" s="196">
        <v>22.41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0.8</v>
      </c>
      <c r="E94" s="196">
        <v>0</v>
      </c>
      <c r="F94" s="196">
        <v>0</v>
      </c>
      <c r="G94" s="196">
        <v>18.100000000000001</v>
      </c>
      <c r="H94" s="196">
        <v>0</v>
      </c>
      <c r="I94" s="196">
        <v>0</v>
      </c>
      <c r="J94" s="196">
        <v>1.1100000000000001</v>
      </c>
      <c r="K94" s="196">
        <v>76.7</v>
      </c>
      <c r="L94" s="196">
        <v>22.2</v>
      </c>
      <c r="M94" s="196">
        <v>0</v>
      </c>
      <c r="N94" s="196">
        <v>1.1499999999999999</v>
      </c>
      <c r="O94" s="196">
        <v>0.96</v>
      </c>
      <c r="P94" s="196">
        <v>2.58</v>
      </c>
      <c r="Q94" s="196">
        <v>2.76</v>
      </c>
      <c r="R94" s="196">
        <v>5.22</v>
      </c>
      <c r="S94" s="196">
        <v>3.14</v>
      </c>
      <c r="T94" s="196">
        <v>0</v>
      </c>
      <c r="U94" s="196">
        <v>12.57</v>
      </c>
      <c r="V94" s="196">
        <v>2.4700000000000002</v>
      </c>
      <c r="W94" s="196">
        <v>0.34</v>
      </c>
      <c r="X94" s="196">
        <v>1.42</v>
      </c>
      <c r="Y94" s="196">
        <v>0</v>
      </c>
      <c r="Z94" s="196">
        <v>37.369999999999997</v>
      </c>
      <c r="AA94" s="196">
        <v>11.81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9.4</v>
      </c>
      <c r="AL94" s="196">
        <v>0</v>
      </c>
      <c r="AM94" s="196">
        <v>0</v>
      </c>
      <c r="AN94" s="196">
        <v>0</v>
      </c>
      <c r="AO94" s="196">
        <v>33.75</v>
      </c>
      <c r="AP94" s="196">
        <v>0</v>
      </c>
      <c r="AQ94" s="196">
        <v>0</v>
      </c>
      <c r="AR94" s="196">
        <v>6.93</v>
      </c>
      <c r="AS94" s="196">
        <v>0</v>
      </c>
      <c r="AT94" s="196">
        <v>22.41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0.8</v>
      </c>
      <c r="E95" s="196">
        <v>0</v>
      </c>
      <c r="F95" s="196">
        <v>0</v>
      </c>
      <c r="G95" s="196">
        <v>18.100000000000001</v>
      </c>
      <c r="H95" s="196">
        <v>0</v>
      </c>
      <c r="I95" s="196">
        <v>0</v>
      </c>
      <c r="J95" s="196">
        <v>1.1100000000000001</v>
      </c>
      <c r="K95" s="196">
        <v>76.7</v>
      </c>
      <c r="L95" s="196">
        <v>22.2</v>
      </c>
      <c r="M95" s="196">
        <v>0</v>
      </c>
      <c r="N95" s="196">
        <v>1.1499999999999999</v>
      </c>
      <c r="O95" s="196">
        <v>0.96</v>
      </c>
      <c r="P95" s="196">
        <v>2.58</v>
      </c>
      <c r="Q95" s="196">
        <v>2.76</v>
      </c>
      <c r="R95" s="196">
        <v>5.22</v>
      </c>
      <c r="S95" s="196">
        <v>3.14</v>
      </c>
      <c r="T95" s="196">
        <v>0</v>
      </c>
      <c r="U95" s="196">
        <v>12.57</v>
      </c>
      <c r="V95" s="196">
        <v>2.4700000000000002</v>
      </c>
      <c r="W95" s="196">
        <v>0.34</v>
      </c>
      <c r="X95" s="196">
        <v>1.42</v>
      </c>
      <c r="Y95" s="196">
        <v>0</v>
      </c>
      <c r="Z95" s="196">
        <v>37.369999999999997</v>
      </c>
      <c r="AA95" s="196">
        <v>11.81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9.4</v>
      </c>
      <c r="AL95" s="196">
        <v>0</v>
      </c>
      <c r="AM95" s="196">
        <v>0</v>
      </c>
      <c r="AN95" s="196">
        <v>0</v>
      </c>
      <c r="AO95" s="196">
        <v>33.75</v>
      </c>
      <c r="AP95" s="196">
        <v>0</v>
      </c>
      <c r="AQ95" s="196">
        <v>0</v>
      </c>
      <c r="AR95" s="196">
        <v>6.93</v>
      </c>
      <c r="AS95" s="196">
        <v>0</v>
      </c>
      <c r="AT95" s="196">
        <v>22.41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0.8</v>
      </c>
      <c r="E96" s="196">
        <v>0</v>
      </c>
      <c r="F96" s="196">
        <v>0</v>
      </c>
      <c r="G96" s="196">
        <v>18.100000000000001</v>
      </c>
      <c r="H96" s="196">
        <v>0</v>
      </c>
      <c r="I96" s="196">
        <v>0</v>
      </c>
      <c r="J96" s="196">
        <v>1.1100000000000001</v>
      </c>
      <c r="K96" s="196">
        <v>76.7</v>
      </c>
      <c r="L96" s="196">
        <v>22.2</v>
      </c>
      <c r="M96" s="196">
        <v>0</v>
      </c>
      <c r="N96" s="196">
        <v>1.1499999999999999</v>
      </c>
      <c r="O96" s="196">
        <v>0.96</v>
      </c>
      <c r="P96" s="196">
        <v>2.58</v>
      </c>
      <c r="Q96" s="196">
        <v>2.76</v>
      </c>
      <c r="R96" s="196">
        <v>5.22</v>
      </c>
      <c r="S96" s="196">
        <v>3.14</v>
      </c>
      <c r="T96" s="196">
        <v>0</v>
      </c>
      <c r="U96" s="196">
        <v>12.57</v>
      </c>
      <c r="V96" s="196">
        <v>2.4700000000000002</v>
      </c>
      <c r="W96" s="196">
        <v>0.34</v>
      </c>
      <c r="X96" s="196">
        <v>1.42</v>
      </c>
      <c r="Y96" s="196">
        <v>0</v>
      </c>
      <c r="Z96" s="196">
        <v>37.369999999999997</v>
      </c>
      <c r="AA96" s="196">
        <v>11.81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9.4</v>
      </c>
      <c r="AL96" s="196">
        <v>0</v>
      </c>
      <c r="AM96" s="196">
        <v>0</v>
      </c>
      <c r="AN96" s="196">
        <v>0</v>
      </c>
      <c r="AO96" s="196">
        <v>33.75</v>
      </c>
      <c r="AP96" s="196">
        <v>0</v>
      </c>
      <c r="AQ96" s="196">
        <v>0</v>
      </c>
      <c r="AR96" s="196">
        <v>6.93</v>
      </c>
      <c r="AS96" s="196">
        <v>0</v>
      </c>
      <c r="AT96" s="196">
        <v>22.41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0.8</v>
      </c>
      <c r="E97" s="196">
        <v>0</v>
      </c>
      <c r="F97" s="196">
        <v>0</v>
      </c>
      <c r="G97" s="196">
        <v>18.100000000000001</v>
      </c>
      <c r="H97" s="196">
        <v>0</v>
      </c>
      <c r="I97" s="196">
        <v>0</v>
      </c>
      <c r="J97" s="196">
        <v>1.1100000000000001</v>
      </c>
      <c r="K97" s="196">
        <v>76</v>
      </c>
      <c r="L97" s="196">
        <v>22.2</v>
      </c>
      <c r="M97" s="196">
        <v>0</v>
      </c>
      <c r="N97" s="196">
        <v>1.1499999999999999</v>
      </c>
      <c r="O97" s="196">
        <v>0.96</v>
      </c>
      <c r="P97" s="196">
        <v>2.58</v>
      </c>
      <c r="Q97" s="196">
        <v>2.76</v>
      </c>
      <c r="R97" s="196">
        <v>5.22</v>
      </c>
      <c r="S97" s="196">
        <v>3.14</v>
      </c>
      <c r="T97" s="196">
        <v>0</v>
      </c>
      <c r="U97" s="196">
        <v>12.57</v>
      </c>
      <c r="V97" s="196">
        <v>2.4700000000000002</v>
      </c>
      <c r="W97" s="196">
        <v>0.34</v>
      </c>
      <c r="X97" s="196">
        <v>1.42</v>
      </c>
      <c r="Y97" s="196">
        <v>0</v>
      </c>
      <c r="Z97" s="196">
        <v>37.369999999999997</v>
      </c>
      <c r="AA97" s="196">
        <v>11.81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9.4</v>
      </c>
      <c r="AL97" s="196">
        <v>0</v>
      </c>
      <c r="AM97" s="196">
        <v>0</v>
      </c>
      <c r="AN97" s="196">
        <v>0</v>
      </c>
      <c r="AO97" s="196">
        <v>33.75</v>
      </c>
      <c r="AP97" s="196">
        <v>0</v>
      </c>
      <c r="AQ97" s="196">
        <v>0</v>
      </c>
      <c r="AR97" s="196">
        <v>6.93</v>
      </c>
      <c r="AS97" s="196">
        <v>0</v>
      </c>
      <c r="AT97" s="196">
        <v>22.41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0.8</v>
      </c>
      <c r="E98" s="196">
        <v>0</v>
      </c>
      <c r="F98" s="196">
        <v>0</v>
      </c>
      <c r="G98" s="196">
        <v>18.100000000000001</v>
      </c>
      <c r="H98" s="196">
        <v>0</v>
      </c>
      <c r="I98" s="196">
        <v>0</v>
      </c>
      <c r="J98" s="196">
        <v>1.1100000000000001</v>
      </c>
      <c r="K98" s="196">
        <v>76</v>
      </c>
      <c r="L98" s="196">
        <v>22.2</v>
      </c>
      <c r="M98" s="196">
        <v>0</v>
      </c>
      <c r="N98" s="196">
        <v>1.1499999999999999</v>
      </c>
      <c r="O98" s="196">
        <v>0.96</v>
      </c>
      <c r="P98" s="196">
        <v>2.58</v>
      </c>
      <c r="Q98" s="196">
        <v>2.76</v>
      </c>
      <c r="R98" s="196">
        <v>5.22</v>
      </c>
      <c r="S98" s="196">
        <v>3.14</v>
      </c>
      <c r="T98" s="196">
        <v>0</v>
      </c>
      <c r="U98" s="196">
        <v>12.57</v>
      </c>
      <c r="V98" s="196">
        <v>2.4700000000000002</v>
      </c>
      <c r="W98" s="196">
        <v>0.34</v>
      </c>
      <c r="X98" s="196">
        <v>1.42</v>
      </c>
      <c r="Y98" s="196">
        <v>0</v>
      </c>
      <c r="Z98" s="196">
        <v>37.369999999999997</v>
      </c>
      <c r="AA98" s="196">
        <v>11.81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9.4</v>
      </c>
      <c r="AL98" s="196">
        <v>0</v>
      </c>
      <c r="AM98" s="196">
        <v>0</v>
      </c>
      <c r="AN98" s="196">
        <v>0</v>
      </c>
      <c r="AO98" s="196">
        <v>33.75</v>
      </c>
      <c r="AP98" s="196">
        <v>0</v>
      </c>
      <c r="AQ98" s="196">
        <v>0</v>
      </c>
      <c r="AR98" s="196">
        <v>6.93</v>
      </c>
      <c r="AS98" s="196">
        <v>0</v>
      </c>
      <c r="AT98" s="196">
        <v>22.41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1.9199999999999964E-2</v>
      </c>
      <c r="E99">
        <f t="shared" si="0"/>
        <v>0</v>
      </c>
      <c r="F99">
        <f t="shared" si="0"/>
        <v>4.9679999999999939E-2</v>
      </c>
      <c r="G99">
        <f t="shared" si="0"/>
        <v>0.38471999999999951</v>
      </c>
      <c r="H99">
        <f t="shared" si="0"/>
        <v>0</v>
      </c>
      <c r="I99">
        <f t="shared" si="0"/>
        <v>0</v>
      </c>
      <c r="J99">
        <f t="shared" si="0"/>
        <v>2.663999999999999E-2</v>
      </c>
      <c r="K99">
        <f t="shared" si="0"/>
        <v>1.0346949999999979</v>
      </c>
      <c r="L99">
        <f t="shared" si="0"/>
        <v>0.26279749999999996</v>
      </c>
      <c r="M99">
        <f t="shared" si="0"/>
        <v>0</v>
      </c>
      <c r="N99">
        <f t="shared" si="0"/>
        <v>2.7600000000000045E-2</v>
      </c>
      <c r="O99">
        <f t="shared" si="0"/>
        <v>3.0314999999999908E-2</v>
      </c>
      <c r="P99">
        <f t="shared" si="0"/>
        <v>6.2235000000000137E-2</v>
      </c>
      <c r="Q99">
        <f t="shared" si="0"/>
        <v>3.2079999999999942E-2</v>
      </c>
      <c r="R99">
        <f t="shared" si="0"/>
        <v>6.0027499999999963E-2</v>
      </c>
      <c r="S99">
        <f t="shared" si="0"/>
        <v>3.5372499999999973E-2</v>
      </c>
      <c r="T99">
        <f t="shared" si="0"/>
        <v>0</v>
      </c>
      <c r="U99">
        <f t="shared" si="0"/>
        <v>0.30168000000000023</v>
      </c>
      <c r="V99">
        <f t="shared" si="0"/>
        <v>2.3715000000000055E-2</v>
      </c>
      <c r="W99">
        <f t="shared" si="0"/>
        <v>2.249500000000006E-2</v>
      </c>
      <c r="X99">
        <f t="shared" si="0"/>
        <v>0.11434500000000028</v>
      </c>
      <c r="Y99">
        <f t="shared" si="0"/>
        <v>0</v>
      </c>
      <c r="Z99">
        <f t="shared" si="0"/>
        <v>0.38479250000000004</v>
      </c>
      <c r="AA99">
        <f t="shared" si="0"/>
        <v>0.13256000000000009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0.17644500000000032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0.90449999999999997</v>
      </c>
      <c r="AP99">
        <f t="shared" si="0"/>
        <v>3.375E-3</v>
      </c>
      <c r="AQ99">
        <f t="shared" si="0"/>
        <v>0</v>
      </c>
      <c r="AR99">
        <f t="shared" si="0"/>
        <v>0.16631999999999983</v>
      </c>
      <c r="AS99">
        <f t="shared" si="0"/>
        <v>0</v>
      </c>
      <c r="AT99">
        <f t="shared" si="0"/>
        <v>0.53784000000000076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45320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56.152999999999999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-56.152999999999999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7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-7</v>
      </c>
      <c r="G69" s="99">
        <f t="shared" si="1"/>
        <v>0</v>
      </c>
    </row>
    <row r="70" spans="1:7">
      <c r="A70" s="98" t="s">
        <v>112</v>
      </c>
      <c r="B70" s="94">
        <f>'IDT-1 Calculation'!DF70</f>
        <v>5.9960000000000004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-5.9960000000000004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22.375</v>
      </c>
      <c r="C84" s="94">
        <f>'IDT-1 Calculation'!DG84</f>
        <v>-20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-2.375</v>
      </c>
      <c r="G84" s="99">
        <f t="shared" si="1"/>
        <v>0</v>
      </c>
    </row>
    <row r="85" spans="1:7">
      <c r="A85" s="98" t="s">
        <v>127</v>
      </c>
      <c r="B85" s="94">
        <f>'IDT-1 Calculation'!DF85</f>
        <v>79.247</v>
      </c>
      <c r="C85" s="94">
        <f>'IDT-1 Calculation'!DG85</f>
        <v>-40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-39.247</v>
      </c>
      <c r="G85" s="99">
        <f t="shared" si="1"/>
        <v>0</v>
      </c>
    </row>
    <row r="86" spans="1:7">
      <c r="A86" s="98" t="s">
        <v>128</v>
      </c>
      <c r="B86" s="94">
        <f>'IDT-1 Calculation'!DF86</f>
        <v>111.997</v>
      </c>
      <c r="C86" s="94">
        <f>'IDT-1 Calculation'!DG86</f>
        <v>-45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-66.997</v>
      </c>
      <c r="G86" s="99">
        <f t="shared" si="1"/>
        <v>0</v>
      </c>
    </row>
    <row r="87" spans="1:7">
      <c r="A87" s="98" t="s">
        <v>129</v>
      </c>
      <c r="B87" s="94">
        <f>'IDT-1 Calculation'!DF87</f>
        <v>176.12900000000002</v>
      </c>
      <c r="C87" s="94">
        <f>'IDT-1 Calculation'!DG87</f>
        <v>-75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-101.129</v>
      </c>
      <c r="G87" s="99">
        <f t="shared" si="1"/>
        <v>0</v>
      </c>
    </row>
    <row r="88" spans="1:7">
      <c r="A88" s="98" t="s">
        <v>130</v>
      </c>
      <c r="B88" s="94">
        <f>'IDT-1 Calculation'!DF88</f>
        <v>175.589</v>
      </c>
      <c r="C88" s="94">
        <f>'IDT-1 Calculation'!DG88</f>
        <v>-80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-95.588999999999999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186.84100000000001</v>
      </c>
      <c r="C89" s="94">
        <f>'IDT-1 Calculation'!DG89</f>
        <v>-95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-91.840999999999994</v>
      </c>
      <c r="G89" s="99">
        <f t="shared" si="1"/>
        <v>0</v>
      </c>
    </row>
    <row r="90" spans="1:7">
      <c r="A90" s="98" t="s">
        <v>132</v>
      </c>
      <c r="B90" s="94">
        <f>'IDT-1 Calculation'!DF90</f>
        <v>15</v>
      </c>
      <c r="C90" s="94">
        <f>'IDT-1 Calculation'!DG90</f>
        <v>-15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18</v>
      </c>
      <c r="C94" s="94">
        <f>'IDT-1 Calculation'!DG94</f>
        <v>-18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0.21358175000000001</v>
      </c>
      <c r="C99" s="110">
        <f>SUM(C3:C98)/4000</f>
        <v>-9.7000000000000003E-2</v>
      </c>
      <c r="D99" s="110">
        <f>SUM(D3:D98)/4000</f>
        <v>0</v>
      </c>
      <c r="E99" s="110">
        <f>SUM(E3:E98)/4000</f>
        <v>0</v>
      </c>
      <c r="F99" s="110">
        <f>SUM(F3:F98)/4000</f>
        <v>-0.11658175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16.36</v>
      </c>
      <c r="AH3" s="196">
        <v>0</v>
      </c>
      <c r="AI3" s="196">
        <v>3.94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0.68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16.36</v>
      </c>
      <c r="AH4" s="196">
        <v>0</v>
      </c>
      <c r="AI4" s="196">
        <v>3.94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0.68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16.36</v>
      </c>
      <c r="AH5" s="196">
        <v>0</v>
      </c>
      <c r="AI5" s="196">
        <v>3.94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6.84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16.36</v>
      </c>
      <c r="AH6" s="196">
        <v>0</v>
      </c>
      <c r="AI6" s="196">
        <v>3.94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6.84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16.36</v>
      </c>
      <c r="AH7" s="196">
        <v>0</v>
      </c>
      <c r="AI7" s="196">
        <v>3.94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6.84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16.36</v>
      </c>
      <c r="AH8" s="196">
        <v>0</v>
      </c>
      <c r="AI8" s="196">
        <v>3.94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6.84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16.36</v>
      </c>
      <c r="AH9" s="196">
        <v>0</v>
      </c>
      <c r="AI9" s="196">
        <v>3.94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6.84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16.36</v>
      </c>
      <c r="AH10" s="196">
        <v>0</v>
      </c>
      <c r="AI10" s="196">
        <v>3.94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6.84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16.36</v>
      </c>
      <c r="AH11" s="196">
        <v>0</v>
      </c>
      <c r="AI11" s="196">
        <v>3.94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3.42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16.36</v>
      </c>
      <c r="AH12" s="196">
        <v>0</v>
      </c>
      <c r="AI12" s="196">
        <v>3.94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3.42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16.36</v>
      </c>
      <c r="AH13" s="196">
        <v>0</v>
      </c>
      <c r="AI13" s="196">
        <v>3.94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3.42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16.36</v>
      </c>
      <c r="AH14" s="196">
        <v>0</v>
      </c>
      <c r="AI14" s="196">
        <v>3.94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3.42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16.36</v>
      </c>
      <c r="AH15" s="196">
        <v>0</v>
      </c>
      <c r="AI15" s="196">
        <v>3.94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3.42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16.36</v>
      </c>
      <c r="AH16" s="196">
        <v>0</v>
      </c>
      <c r="AI16" s="196">
        <v>3.94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3.42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16.36</v>
      </c>
      <c r="AH17" s="196">
        <v>0</v>
      </c>
      <c r="AI17" s="196">
        <v>3.94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3.42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16.36</v>
      </c>
      <c r="AH18" s="196">
        <v>0</v>
      </c>
      <c r="AI18" s="196">
        <v>3.94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3.42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16.36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3.42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16.36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3.42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16.36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3.42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16.36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3.42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16.36</v>
      </c>
      <c r="AH23" s="196">
        <v>0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3.42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16.36</v>
      </c>
      <c r="AH24" s="196">
        <v>0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3.42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16.36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3.42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16.36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3.42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16.36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3.42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16.36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3.42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16.36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3.42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16.36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3.42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16.36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3.42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3.42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3.42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3.42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3.42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3.42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3.42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3.42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3.42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3.42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16.36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3.42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16.36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3.42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16.36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3.42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16.36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3.42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3.42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3.42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3.42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3.42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3.42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3.42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3.42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3.42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3.42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3.42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3.42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3.42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3.42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3.42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3.42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3.42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4.79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4.79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4.79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4.79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4.79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4.79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4.79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4.79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4.79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4.79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4.79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4.79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4.79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4.79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4.79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4.79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4.79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4.79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3.42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3.42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3.42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3.42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3.42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3.42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3.42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3.42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3.42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3.42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3.42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3.42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3.42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3.42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3.42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3.42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3.42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3.42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3.42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3.42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9.1665000000000038E-2</v>
      </c>
      <c r="AP99">
        <f t="shared" si="0"/>
        <v>3.4000000000000002E-4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81.08</v>
      </c>
      <c r="AH3" s="196">
        <v>0</v>
      </c>
      <c r="AI3" s="196">
        <v>19.52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2.74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81.08</v>
      </c>
      <c r="AH4" s="196">
        <v>0</v>
      </c>
      <c r="AI4" s="196">
        <v>19.52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2.74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81.08</v>
      </c>
      <c r="AH5" s="196">
        <v>0</v>
      </c>
      <c r="AI5" s="196">
        <v>19.52</v>
      </c>
      <c r="AJ5" s="196">
        <v>0</v>
      </c>
      <c r="AK5" s="196">
        <v>3.81</v>
      </c>
      <c r="AL5" s="196">
        <v>0</v>
      </c>
      <c r="AM5" s="196">
        <v>0</v>
      </c>
      <c r="AN5" s="196">
        <v>0</v>
      </c>
      <c r="AO5" s="196">
        <v>27.36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81.08</v>
      </c>
      <c r="AH6" s="196">
        <v>0</v>
      </c>
      <c r="AI6" s="196">
        <v>19.52</v>
      </c>
      <c r="AJ6" s="196">
        <v>0</v>
      </c>
      <c r="AK6" s="196">
        <v>3.81</v>
      </c>
      <c r="AL6" s="196">
        <v>0</v>
      </c>
      <c r="AM6" s="196">
        <v>0</v>
      </c>
      <c r="AN6" s="196">
        <v>0</v>
      </c>
      <c r="AO6" s="196">
        <v>27.36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81.08</v>
      </c>
      <c r="AH7" s="196">
        <v>0</v>
      </c>
      <c r="AI7" s="196">
        <v>19.52</v>
      </c>
      <c r="AJ7" s="196">
        <v>0</v>
      </c>
      <c r="AK7" s="196">
        <v>4.3499999999999996</v>
      </c>
      <c r="AL7" s="196">
        <v>0</v>
      </c>
      <c r="AM7" s="196">
        <v>0</v>
      </c>
      <c r="AN7" s="196">
        <v>0</v>
      </c>
      <c r="AO7" s="196">
        <v>27.36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81.08</v>
      </c>
      <c r="AH8" s="196">
        <v>0</v>
      </c>
      <c r="AI8" s="196">
        <v>19.52</v>
      </c>
      <c r="AJ8" s="196">
        <v>0</v>
      </c>
      <c r="AK8" s="196">
        <v>4.3499999999999996</v>
      </c>
      <c r="AL8" s="196">
        <v>0</v>
      </c>
      <c r="AM8" s="196">
        <v>0</v>
      </c>
      <c r="AN8" s="196">
        <v>0</v>
      </c>
      <c r="AO8" s="196">
        <v>27.36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81.08</v>
      </c>
      <c r="AH9" s="196">
        <v>0</v>
      </c>
      <c r="AI9" s="196">
        <v>19.52</v>
      </c>
      <c r="AJ9" s="196">
        <v>0</v>
      </c>
      <c r="AK9" s="196">
        <v>4.3499999999999996</v>
      </c>
      <c r="AL9" s="196">
        <v>0</v>
      </c>
      <c r="AM9" s="196">
        <v>0</v>
      </c>
      <c r="AN9" s="196">
        <v>0</v>
      </c>
      <c r="AO9" s="196">
        <v>27.36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81.08</v>
      </c>
      <c r="AH10" s="196">
        <v>0</v>
      </c>
      <c r="AI10" s="196">
        <v>19.52</v>
      </c>
      <c r="AJ10" s="196">
        <v>0</v>
      </c>
      <c r="AK10" s="196">
        <v>4.3499999999999996</v>
      </c>
      <c r="AL10" s="196">
        <v>0</v>
      </c>
      <c r="AM10" s="196">
        <v>0</v>
      </c>
      <c r="AN10" s="196">
        <v>0</v>
      </c>
      <c r="AO10" s="196">
        <v>27.36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81.08</v>
      </c>
      <c r="AH11" s="196">
        <v>0</v>
      </c>
      <c r="AI11" s="196">
        <v>19.52</v>
      </c>
      <c r="AJ11" s="196">
        <v>0</v>
      </c>
      <c r="AK11" s="196">
        <v>4.3499999999999996</v>
      </c>
      <c r="AL11" s="196">
        <v>0</v>
      </c>
      <c r="AM11" s="196">
        <v>0</v>
      </c>
      <c r="AN11" s="196">
        <v>0</v>
      </c>
      <c r="AO11" s="196">
        <v>13.68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81.08</v>
      </c>
      <c r="AH12" s="196">
        <v>0</v>
      </c>
      <c r="AI12" s="196">
        <v>19.52</v>
      </c>
      <c r="AJ12" s="196">
        <v>0</v>
      </c>
      <c r="AK12" s="196">
        <v>4.3499999999999996</v>
      </c>
      <c r="AL12" s="196">
        <v>0</v>
      </c>
      <c r="AM12" s="196">
        <v>0</v>
      </c>
      <c r="AN12" s="196">
        <v>0</v>
      </c>
      <c r="AO12" s="196">
        <v>13.68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81.08</v>
      </c>
      <c r="AH13" s="196">
        <v>0</v>
      </c>
      <c r="AI13" s="196">
        <v>19.52</v>
      </c>
      <c r="AJ13" s="196">
        <v>0</v>
      </c>
      <c r="AK13" s="196">
        <v>4.3499999999999996</v>
      </c>
      <c r="AL13" s="196">
        <v>0</v>
      </c>
      <c r="AM13" s="196">
        <v>0</v>
      </c>
      <c r="AN13" s="196">
        <v>0</v>
      </c>
      <c r="AO13" s="196">
        <v>13.68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81.08</v>
      </c>
      <c r="AH14" s="196">
        <v>0</v>
      </c>
      <c r="AI14" s="196">
        <v>19.52</v>
      </c>
      <c r="AJ14" s="196">
        <v>0</v>
      </c>
      <c r="AK14" s="196">
        <v>4.3499999999999996</v>
      </c>
      <c r="AL14" s="196">
        <v>0</v>
      </c>
      <c r="AM14" s="196">
        <v>0</v>
      </c>
      <c r="AN14" s="196">
        <v>0</v>
      </c>
      <c r="AO14" s="196">
        <v>13.68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81.08</v>
      </c>
      <c r="AH15" s="196">
        <v>0</v>
      </c>
      <c r="AI15" s="196">
        <v>19.52</v>
      </c>
      <c r="AJ15" s="196">
        <v>0</v>
      </c>
      <c r="AK15" s="196">
        <v>4.3499999999999996</v>
      </c>
      <c r="AL15" s="196">
        <v>0</v>
      </c>
      <c r="AM15" s="196">
        <v>0</v>
      </c>
      <c r="AN15" s="196">
        <v>0</v>
      </c>
      <c r="AO15" s="196">
        <v>13.68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81.08</v>
      </c>
      <c r="AH16" s="196">
        <v>0</v>
      </c>
      <c r="AI16" s="196">
        <v>19.52</v>
      </c>
      <c r="AJ16" s="196">
        <v>0</v>
      </c>
      <c r="AK16" s="196">
        <v>4.3499999999999996</v>
      </c>
      <c r="AL16" s="196">
        <v>0</v>
      </c>
      <c r="AM16" s="196">
        <v>0</v>
      </c>
      <c r="AN16" s="196">
        <v>0</v>
      </c>
      <c r="AO16" s="196">
        <v>13.68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81.08</v>
      </c>
      <c r="AH17" s="196">
        <v>0</v>
      </c>
      <c r="AI17" s="196">
        <v>19.52</v>
      </c>
      <c r="AJ17" s="196">
        <v>0</v>
      </c>
      <c r="AK17" s="196">
        <v>4.3499999999999996</v>
      </c>
      <c r="AL17" s="196">
        <v>0</v>
      </c>
      <c r="AM17" s="196">
        <v>0</v>
      </c>
      <c r="AN17" s="196">
        <v>0</v>
      </c>
      <c r="AO17" s="196">
        <v>13.68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81.08</v>
      </c>
      <c r="AH18" s="196">
        <v>0</v>
      </c>
      <c r="AI18" s="196">
        <v>19.52</v>
      </c>
      <c r="AJ18" s="196">
        <v>0</v>
      </c>
      <c r="AK18" s="196">
        <v>4.3499999999999996</v>
      </c>
      <c r="AL18" s="196">
        <v>0</v>
      </c>
      <c r="AM18" s="196">
        <v>0</v>
      </c>
      <c r="AN18" s="196">
        <v>0</v>
      </c>
      <c r="AO18" s="196">
        <v>13.68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81.08</v>
      </c>
      <c r="AH19" s="196">
        <v>0</v>
      </c>
      <c r="AI19" s="196">
        <v>19.52</v>
      </c>
      <c r="AJ19" s="196">
        <v>0</v>
      </c>
      <c r="AK19" s="196">
        <v>4.3499999999999996</v>
      </c>
      <c r="AL19" s="196">
        <v>0</v>
      </c>
      <c r="AM19" s="196">
        <v>0</v>
      </c>
      <c r="AN19" s="196">
        <v>0</v>
      </c>
      <c r="AO19" s="196">
        <v>13.68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81.08</v>
      </c>
      <c r="AH20" s="196">
        <v>0</v>
      </c>
      <c r="AI20" s="196">
        <v>19.52</v>
      </c>
      <c r="AJ20" s="196">
        <v>0</v>
      </c>
      <c r="AK20" s="196">
        <v>4.3499999999999996</v>
      </c>
      <c r="AL20" s="196">
        <v>0</v>
      </c>
      <c r="AM20" s="196">
        <v>0</v>
      </c>
      <c r="AN20" s="196">
        <v>0</v>
      </c>
      <c r="AO20" s="196">
        <v>13.68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81.08</v>
      </c>
      <c r="AH21" s="196">
        <v>0</v>
      </c>
      <c r="AI21" s="196">
        <v>19.52</v>
      </c>
      <c r="AJ21" s="196">
        <v>0</v>
      </c>
      <c r="AK21" s="196">
        <v>4.3499999999999996</v>
      </c>
      <c r="AL21" s="196">
        <v>0</v>
      </c>
      <c r="AM21" s="196">
        <v>0</v>
      </c>
      <c r="AN21" s="196">
        <v>0</v>
      </c>
      <c r="AO21" s="196">
        <v>13.68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81.08</v>
      </c>
      <c r="AH22" s="196">
        <v>0</v>
      </c>
      <c r="AI22" s="196">
        <v>19.52</v>
      </c>
      <c r="AJ22" s="196">
        <v>0</v>
      </c>
      <c r="AK22" s="196">
        <v>4.3499999999999996</v>
      </c>
      <c r="AL22" s="196">
        <v>0</v>
      </c>
      <c r="AM22" s="196">
        <v>0</v>
      </c>
      <c r="AN22" s="196">
        <v>0</v>
      </c>
      <c r="AO22" s="196">
        <v>13.68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81.08</v>
      </c>
      <c r="AH23" s="196">
        <v>0</v>
      </c>
      <c r="AI23" s="196">
        <v>19.52</v>
      </c>
      <c r="AJ23" s="196">
        <v>0</v>
      </c>
      <c r="AK23" s="196">
        <v>4.3499999999999996</v>
      </c>
      <c r="AL23" s="196">
        <v>0</v>
      </c>
      <c r="AM23" s="196">
        <v>0</v>
      </c>
      <c r="AN23" s="196">
        <v>0</v>
      </c>
      <c r="AO23" s="196">
        <v>13.68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81.08</v>
      </c>
      <c r="AH24" s="196">
        <v>0</v>
      </c>
      <c r="AI24" s="196">
        <v>19.52</v>
      </c>
      <c r="AJ24" s="196">
        <v>0</v>
      </c>
      <c r="AK24" s="196">
        <v>4.3499999999999996</v>
      </c>
      <c r="AL24" s="196">
        <v>0</v>
      </c>
      <c r="AM24" s="196">
        <v>0</v>
      </c>
      <c r="AN24" s="196">
        <v>0</v>
      </c>
      <c r="AO24" s="196">
        <v>13.68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81.08</v>
      </c>
      <c r="AH25" s="196">
        <v>0</v>
      </c>
      <c r="AI25" s="196">
        <v>19.52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13.68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81.08</v>
      </c>
      <c r="AH26" s="196">
        <v>0</v>
      </c>
      <c r="AI26" s="196">
        <v>19.52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13.68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81.08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13.68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81.08</v>
      </c>
      <c r="AH28" s="196">
        <v>0</v>
      </c>
      <c r="AI28" s="196">
        <v>19.52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13.68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81.08</v>
      </c>
      <c r="AH29" s="196">
        <v>0</v>
      </c>
      <c r="AI29" s="196">
        <v>19.52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13.68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81.08</v>
      </c>
      <c r="AH30" s="196">
        <v>0</v>
      </c>
      <c r="AI30" s="196">
        <v>19.52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13.68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81.08</v>
      </c>
      <c r="AH31" s="196">
        <v>0</v>
      </c>
      <c r="AI31" s="196">
        <v>19.52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13.68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81.08</v>
      </c>
      <c r="AH32" s="196">
        <v>0</v>
      </c>
      <c r="AI32" s="196">
        <v>19.52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13.68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81.08</v>
      </c>
      <c r="AH33" s="196">
        <v>0</v>
      </c>
      <c r="AI33" s="196">
        <v>19.52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13.68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81.08</v>
      </c>
      <c r="AH34" s="196">
        <v>0</v>
      </c>
      <c r="AI34" s="196">
        <v>19.52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13.68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81.08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13.68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81.08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13.68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81.08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13.68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81.08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13.68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81.08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13.68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81.08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13.68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81.08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13.68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81.08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13.68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81.08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13.68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81.08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13.68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81.08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13.68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81.08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13.68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81.08</v>
      </c>
      <c r="AH47" s="196">
        <v>0</v>
      </c>
      <c r="AI47" s="196">
        <v>19.52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13.68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81.08</v>
      </c>
      <c r="AH48" s="196">
        <v>0</v>
      </c>
      <c r="AI48" s="196">
        <v>19.52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13.68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81.08</v>
      </c>
      <c r="AH49" s="196">
        <v>0</v>
      </c>
      <c r="AI49" s="196">
        <v>19.52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13.68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81.08</v>
      </c>
      <c r="AH50" s="196">
        <v>0</v>
      </c>
      <c r="AI50" s="196">
        <v>19.52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13.68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81.08</v>
      </c>
      <c r="AH51" s="196">
        <v>0</v>
      </c>
      <c r="AI51" s="196">
        <v>19.52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13.68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81.08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13.68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81.08</v>
      </c>
      <c r="AH53" s="196">
        <v>0</v>
      </c>
      <c r="AI53" s="196">
        <v>19.52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13.68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81.08</v>
      </c>
      <c r="AH54" s="196">
        <v>0</v>
      </c>
      <c r="AI54" s="196">
        <v>19.52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13.68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81.08</v>
      </c>
      <c r="AH55" s="196">
        <v>0</v>
      </c>
      <c r="AI55" s="196">
        <v>19.52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13.68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81.08</v>
      </c>
      <c r="AH56" s="196">
        <v>0</v>
      </c>
      <c r="AI56" s="196">
        <v>19.52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13.68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81.08</v>
      </c>
      <c r="AH57" s="196">
        <v>0</v>
      </c>
      <c r="AI57" s="196">
        <v>19.52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13.68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81.08</v>
      </c>
      <c r="AH58" s="196">
        <v>0</v>
      </c>
      <c r="AI58" s="196">
        <v>19.52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13.68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81.08</v>
      </c>
      <c r="AH59" s="196">
        <v>0</v>
      </c>
      <c r="AI59" s="196">
        <v>19.52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13.68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81.08</v>
      </c>
      <c r="AH60" s="196">
        <v>0</v>
      </c>
      <c r="AI60" s="196">
        <v>19.52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13.68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81.08</v>
      </c>
      <c r="AH61" s="196">
        <v>0</v>
      </c>
      <c r="AI61" s="196">
        <v>19.52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19.149999999999999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81.08</v>
      </c>
      <c r="AH62" s="196">
        <v>0</v>
      </c>
      <c r="AI62" s="196">
        <v>19.52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19.149999999999999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81.08</v>
      </c>
      <c r="AH63" s="196">
        <v>0</v>
      </c>
      <c r="AI63" s="196">
        <v>19.52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19.149999999999999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81.08</v>
      </c>
      <c r="AH64" s="196">
        <v>0</v>
      </c>
      <c r="AI64" s="196">
        <v>19.52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19.149999999999999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81.08</v>
      </c>
      <c r="AH65" s="196">
        <v>0</v>
      </c>
      <c r="AI65" s="196">
        <v>19.52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19.149999999999999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81.08</v>
      </c>
      <c r="AH66" s="196">
        <v>0</v>
      </c>
      <c r="AI66" s="196">
        <v>19.52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19.149999999999999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81.08</v>
      </c>
      <c r="AH67" s="196">
        <v>0</v>
      </c>
      <c r="AI67" s="196">
        <v>19.52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19.149999999999999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81.08</v>
      </c>
      <c r="AH68" s="196">
        <v>0</v>
      </c>
      <c r="AI68" s="196">
        <v>19.52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19.149999999999999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81.08</v>
      </c>
      <c r="AH69" s="196">
        <v>0</v>
      </c>
      <c r="AI69" s="196">
        <v>19.52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19.149999999999999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81.08</v>
      </c>
      <c r="AH70" s="196">
        <v>0</v>
      </c>
      <c r="AI70" s="196">
        <v>19.52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19.149999999999999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81.08</v>
      </c>
      <c r="AH71" s="196">
        <v>0</v>
      </c>
      <c r="AI71" s="196">
        <v>19.52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19.149999999999999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81.08</v>
      </c>
      <c r="AH72" s="196">
        <v>0</v>
      </c>
      <c r="AI72" s="196">
        <v>19.52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19.149999999999999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81.08</v>
      </c>
      <c r="AH73" s="196">
        <v>0</v>
      </c>
      <c r="AI73" s="196">
        <v>19.52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19.149999999999999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81.08</v>
      </c>
      <c r="AH74" s="196">
        <v>0</v>
      </c>
      <c r="AI74" s="196">
        <v>19.52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19.149999999999999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81.08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19.149999999999999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81.08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19.149999999999999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81.08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19.149999999999999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81.08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19.149999999999999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81.08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13.68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81.08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13.68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81.08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13.68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81.08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13.68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81.08</v>
      </c>
      <c r="AH83" s="196">
        <v>0</v>
      </c>
      <c r="AI83" s="196">
        <v>19.52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13.68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81.08</v>
      </c>
      <c r="AH84" s="196">
        <v>0</v>
      </c>
      <c r="AI84" s="196">
        <v>19.52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13.68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81.08</v>
      </c>
      <c r="AH85" s="196">
        <v>0</v>
      </c>
      <c r="AI85" s="196">
        <v>19.52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13.68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81.08</v>
      </c>
      <c r="AH86" s="196">
        <v>0</v>
      </c>
      <c r="AI86" s="196">
        <v>19.52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13.68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81.08</v>
      </c>
      <c r="AH87" s="196">
        <v>0</v>
      </c>
      <c r="AI87" s="196">
        <v>19.52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13.68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81.08</v>
      </c>
      <c r="AH88" s="196">
        <v>0</v>
      </c>
      <c r="AI88" s="196">
        <v>19.52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13.68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81.08</v>
      </c>
      <c r="AH89" s="196">
        <v>0</v>
      </c>
      <c r="AI89" s="196">
        <v>19.52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13.68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81.08</v>
      </c>
      <c r="AH90" s="196">
        <v>0</v>
      </c>
      <c r="AI90" s="196">
        <v>19.52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13.68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81.08</v>
      </c>
      <c r="AH91" s="196">
        <v>0</v>
      </c>
      <c r="AI91" s="196">
        <v>19.52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13.68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81.08</v>
      </c>
      <c r="AH92" s="196">
        <v>0</v>
      </c>
      <c r="AI92" s="196">
        <v>19.52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13.68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81.08</v>
      </c>
      <c r="AH93" s="196">
        <v>0</v>
      </c>
      <c r="AI93" s="196">
        <v>19.52</v>
      </c>
      <c r="AJ93" s="196">
        <v>0</v>
      </c>
      <c r="AK93" s="196">
        <v>3.81</v>
      </c>
      <c r="AL93" s="196">
        <v>0</v>
      </c>
      <c r="AM93" s="196">
        <v>0</v>
      </c>
      <c r="AN93" s="196">
        <v>0</v>
      </c>
      <c r="AO93" s="196">
        <v>13.68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81.08</v>
      </c>
      <c r="AH94" s="196">
        <v>0</v>
      </c>
      <c r="AI94" s="196">
        <v>19.52</v>
      </c>
      <c r="AJ94" s="196">
        <v>0</v>
      </c>
      <c r="AK94" s="196">
        <v>3.81</v>
      </c>
      <c r="AL94" s="196">
        <v>0</v>
      </c>
      <c r="AM94" s="196">
        <v>0</v>
      </c>
      <c r="AN94" s="196">
        <v>0</v>
      </c>
      <c r="AO94" s="196">
        <v>13.68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81.08</v>
      </c>
      <c r="AH95" s="196">
        <v>0</v>
      </c>
      <c r="AI95" s="196">
        <v>19.52</v>
      </c>
      <c r="AJ95" s="196">
        <v>0</v>
      </c>
      <c r="AK95" s="196">
        <v>3.81</v>
      </c>
      <c r="AL95" s="196">
        <v>0</v>
      </c>
      <c r="AM95" s="196">
        <v>0</v>
      </c>
      <c r="AN95" s="196">
        <v>0</v>
      </c>
      <c r="AO95" s="196">
        <v>13.68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81.08</v>
      </c>
      <c r="AH96" s="196">
        <v>0</v>
      </c>
      <c r="AI96" s="196">
        <v>19.52</v>
      </c>
      <c r="AJ96" s="196">
        <v>0</v>
      </c>
      <c r="AK96" s="196">
        <v>3.81</v>
      </c>
      <c r="AL96" s="196">
        <v>0</v>
      </c>
      <c r="AM96" s="196">
        <v>0</v>
      </c>
      <c r="AN96" s="196">
        <v>0</v>
      </c>
      <c r="AO96" s="196">
        <v>13.68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81.08</v>
      </c>
      <c r="AH97" s="196">
        <v>0</v>
      </c>
      <c r="AI97" s="196">
        <v>19.52</v>
      </c>
      <c r="AJ97" s="196">
        <v>0</v>
      </c>
      <c r="AK97" s="196">
        <v>3.81</v>
      </c>
      <c r="AL97" s="196">
        <v>0</v>
      </c>
      <c r="AM97" s="196">
        <v>0</v>
      </c>
      <c r="AN97" s="196">
        <v>0</v>
      </c>
      <c r="AO97" s="196">
        <v>13.68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81.08</v>
      </c>
      <c r="AH98" s="196">
        <v>0</v>
      </c>
      <c r="AI98" s="196">
        <v>19.52</v>
      </c>
      <c r="AJ98" s="196">
        <v>0</v>
      </c>
      <c r="AK98" s="196">
        <v>3.81</v>
      </c>
      <c r="AL98" s="196">
        <v>0</v>
      </c>
      <c r="AM98" s="196">
        <v>0</v>
      </c>
      <c r="AN98" s="196">
        <v>0</v>
      </c>
      <c r="AO98" s="196">
        <v>13.68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6.314499999999991E-2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0.36661500000000019</v>
      </c>
      <c r="AP99">
        <f t="shared" si="0"/>
        <v>1.3700000000000001E-3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0.97</v>
      </c>
      <c r="E3" s="196">
        <v>0</v>
      </c>
      <c r="F3" s="196">
        <v>5</v>
      </c>
      <c r="G3" s="196">
        <v>16.86</v>
      </c>
      <c r="H3" s="196">
        <v>0</v>
      </c>
      <c r="I3" s="196">
        <v>0</v>
      </c>
      <c r="J3" s="196">
        <v>1.34</v>
      </c>
      <c r="K3" s="196">
        <v>3.54</v>
      </c>
      <c r="L3" s="196">
        <v>180.76</v>
      </c>
      <c r="M3" s="196">
        <v>1.07</v>
      </c>
      <c r="N3" s="196">
        <v>1.38</v>
      </c>
      <c r="O3" s="196">
        <v>0</v>
      </c>
      <c r="P3" s="196">
        <v>1.62</v>
      </c>
      <c r="Q3" s="196">
        <v>2.71</v>
      </c>
      <c r="R3" s="196">
        <v>5.31</v>
      </c>
      <c r="S3" s="196">
        <v>3.29</v>
      </c>
      <c r="T3" s="196">
        <v>0</v>
      </c>
      <c r="U3" s="196">
        <v>0.98</v>
      </c>
      <c r="V3" s="196">
        <v>2.5099999999999998</v>
      </c>
      <c r="W3" s="196">
        <v>4.91</v>
      </c>
      <c r="X3" s="196">
        <v>21.21</v>
      </c>
      <c r="Y3" s="196">
        <v>0</v>
      </c>
      <c r="Z3" s="196">
        <v>48.83</v>
      </c>
      <c r="AA3" s="196">
        <v>19.97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52.06</v>
      </c>
      <c r="AH3" s="196">
        <v>0</v>
      </c>
      <c r="AI3" s="196">
        <v>12.53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8.16</v>
      </c>
      <c r="AQ3" s="196">
        <v>0</v>
      </c>
      <c r="AR3" s="196">
        <v>8.3800000000000008</v>
      </c>
      <c r="AS3" s="196">
        <v>0</v>
      </c>
      <c r="AT3" s="196">
        <v>27.07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0.97</v>
      </c>
      <c r="E4" s="196">
        <v>0</v>
      </c>
      <c r="F4" s="196">
        <v>5</v>
      </c>
      <c r="G4" s="196">
        <v>16.86</v>
      </c>
      <c r="H4" s="196">
        <v>0</v>
      </c>
      <c r="I4" s="196">
        <v>0</v>
      </c>
      <c r="J4" s="196">
        <v>1.34</v>
      </c>
      <c r="K4" s="196">
        <v>3.54</v>
      </c>
      <c r="L4" s="196">
        <v>180.76</v>
      </c>
      <c r="M4" s="196">
        <v>1.07</v>
      </c>
      <c r="N4" s="196">
        <v>1.38</v>
      </c>
      <c r="O4" s="196">
        <v>0</v>
      </c>
      <c r="P4" s="196">
        <v>1.62</v>
      </c>
      <c r="Q4" s="196">
        <v>2.84</v>
      </c>
      <c r="R4" s="196">
        <v>5.31</v>
      </c>
      <c r="S4" s="196">
        <v>3.29</v>
      </c>
      <c r="T4" s="196">
        <v>0</v>
      </c>
      <c r="U4" s="196">
        <v>0.98</v>
      </c>
      <c r="V4" s="196">
        <v>2.5099999999999998</v>
      </c>
      <c r="W4" s="196">
        <v>4.91</v>
      </c>
      <c r="X4" s="196">
        <v>21.21</v>
      </c>
      <c r="Y4" s="196">
        <v>0</v>
      </c>
      <c r="Z4" s="196">
        <v>48.83</v>
      </c>
      <c r="AA4" s="196">
        <v>19.97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52.06</v>
      </c>
      <c r="AH4" s="196">
        <v>0</v>
      </c>
      <c r="AI4" s="196">
        <v>12.53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8.16</v>
      </c>
      <c r="AQ4" s="196">
        <v>0</v>
      </c>
      <c r="AR4" s="196">
        <v>8.3800000000000008</v>
      </c>
      <c r="AS4" s="196">
        <v>0</v>
      </c>
      <c r="AT4" s="196">
        <v>27.07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0.97</v>
      </c>
      <c r="E5" s="196">
        <v>0</v>
      </c>
      <c r="F5" s="196">
        <v>5</v>
      </c>
      <c r="G5" s="196">
        <v>16.86</v>
      </c>
      <c r="H5" s="196">
        <v>0</v>
      </c>
      <c r="I5" s="196">
        <v>0</v>
      </c>
      <c r="J5" s="196">
        <v>1.34</v>
      </c>
      <c r="K5" s="196">
        <v>3.54</v>
      </c>
      <c r="L5" s="196">
        <v>180.76</v>
      </c>
      <c r="M5" s="196">
        <v>1.07</v>
      </c>
      <c r="N5" s="196">
        <v>1.38</v>
      </c>
      <c r="O5" s="196">
        <v>0</v>
      </c>
      <c r="P5" s="196">
        <v>1.62</v>
      </c>
      <c r="Q5" s="196">
        <v>2.84</v>
      </c>
      <c r="R5" s="196">
        <v>5.31</v>
      </c>
      <c r="S5" s="196">
        <v>3.29</v>
      </c>
      <c r="T5" s="196">
        <v>0</v>
      </c>
      <c r="U5" s="196">
        <v>0.98</v>
      </c>
      <c r="V5" s="196">
        <v>2.5099999999999998</v>
      </c>
      <c r="W5" s="196">
        <v>0.4</v>
      </c>
      <c r="X5" s="196">
        <v>3.89</v>
      </c>
      <c r="Y5" s="196">
        <v>0</v>
      </c>
      <c r="Z5" s="196">
        <v>48.83</v>
      </c>
      <c r="AA5" s="196">
        <v>19.97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52.06</v>
      </c>
      <c r="AH5" s="196">
        <v>0</v>
      </c>
      <c r="AI5" s="196">
        <v>12.53</v>
      </c>
      <c r="AJ5" s="196">
        <v>0</v>
      </c>
      <c r="AK5" s="196">
        <v>11.35</v>
      </c>
      <c r="AL5" s="196">
        <v>0</v>
      </c>
      <c r="AM5" s="196">
        <v>0</v>
      </c>
      <c r="AN5" s="196">
        <v>0</v>
      </c>
      <c r="AO5" s="196">
        <v>41.57</v>
      </c>
      <c r="AP5" s="196">
        <v>0</v>
      </c>
      <c r="AQ5" s="196">
        <v>0</v>
      </c>
      <c r="AR5" s="196">
        <v>8.3800000000000008</v>
      </c>
      <c r="AS5" s="196">
        <v>0</v>
      </c>
      <c r="AT5" s="196">
        <v>27.07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0.97</v>
      </c>
      <c r="E6" s="196">
        <v>0</v>
      </c>
      <c r="F6" s="196">
        <v>5</v>
      </c>
      <c r="G6" s="196">
        <v>16.86</v>
      </c>
      <c r="H6" s="196">
        <v>0</v>
      </c>
      <c r="I6" s="196">
        <v>0</v>
      </c>
      <c r="J6" s="196">
        <v>1.34</v>
      </c>
      <c r="K6" s="196">
        <v>3.54</v>
      </c>
      <c r="L6" s="196">
        <v>180.76</v>
      </c>
      <c r="M6" s="196">
        <v>1.07</v>
      </c>
      <c r="N6" s="196">
        <v>1.38</v>
      </c>
      <c r="O6" s="196">
        <v>0</v>
      </c>
      <c r="P6" s="196">
        <v>1.62</v>
      </c>
      <c r="Q6" s="196">
        <v>2.84</v>
      </c>
      <c r="R6" s="196">
        <v>5.31</v>
      </c>
      <c r="S6" s="196">
        <v>3.29</v>
      </c>
      <c r="T6" s="196">
        <v>0</v>
      </c>
      <c r="U6" s="196">
        <v>0.98</v>
      </c>
      <c r="V6" s="196">
        <v>2.5099999999999998</v>
      </c>
      <c r="W6" s="196">
        <v>0.4</v>
      </c>
      <c r="X6" s="196">
        <v>3.89</v>
      </c>
      <c r="Y6" s="196">
        <v>0</v>
      </c>
      <c r="Z6" s="196">
        <v>48.83</v>
      </c>
      <c r="AA6" s="196">
        <v>19.97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52.06</v>
      </c>
      <c r="AH6" s="196">
        <v>0</v>
      </c>
      <c r="AI6" s="196">
        <v>12.53</v>
      </c>
      <c r="AJ6" s="196">
        <v>0</v>
      </c>
      <c r="AK6" s="196">
        <v>11.35</v>
      </c>
      <c r="AL6" s="196">
        <v>0</v>
      </c>
      <c r="AM6" s="196">
        <v>0</v>
      </c>
      <c r="AN6" s="196">
        <v>0</v>
      </c>
      <c r="AO6" s="196">
        <v>41.57</v>
      </c>
      <c r="AP6" s="196">
        <v>0</v>
      </c>
      <c r="AQ6" s="196">
        <v>0</v>
      </c>
      <c r="AR6" s="196">
        <v>8.3800000000000008</v>
      </c>
      <c r="AS6" s="196">
        <v>0</v>
      </c>
      <c r="AT6" s="196">
        <v>27.07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0.97</v>
      </c>
      <c r="E7" s="196">
        <v>0</v>
      </c>
      <c r="F7" s="196">
        <v>5</v>
      </c>
      <c r="G7" s="196">
        <v>16.86</v>
      </c>
      <c r="H7" s="196">
        <v>0</v>
      </c>
      <c r="I7" s="196">
        <v>0</v>
      </c>
      <c r="J7" s="196">
        <v>1.34</v>
      </c>
      <c r="K7" s="196">
        <v>3.54</v>
      </c>
      <c r="L7" s="196">
        <v>180.76</v>
      </c>
      <c r="M7" s="196">
        <v>0</v>
      </c>
      <c r="N7" s="196">
        <v>1.38</v>
      </c>
      <c r="O7" s="196">
        <v>0</v>
      </c>
      <c r="P7" s="196">
        <v>1.62</v>
      </c>
      <c r="Q7" s="196">
        <v>2.84</v>
      </c>
      <c r="R7" s="196">
        <v>5.31</v>
      </c>
      <c r="S7" s="196">
        <v>3.29</v>
      </c>
      <c r="T7" s="196">
        <v>0</v>
      </c>
      <c r="U7" s="196">
        <v>0.98</v>
      </c>
      <c r="V7" s="196">
        <v>2.5099999999999998</v>
      </c>
      <c r="W7" s="196">
        <v>2.88</v>
      </c>
      <c r="X7" s="196">
        <v>12.56</v>
      </c>
      <c r="Y7" s="196">
        <v>0</v>
      </c>
      <c r="Z7" s="196">
        <v>48.83</v>
      </c>
      <c r="AA7" s="196">
        <v>19.97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52.06</v>
      </c>
      <c r="AH7" s="196">
        <v>0</v>
      </c>
      <c r="AI7" s="196">
        <v>12.53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41.57</v>
      </c>
      <c r="AP7" s="196">
        <v>0</v>
      </c>
      <c r="AQ7" s="196">
        <v>0</v>
      </c>
      <c r="AR7" s="196">
        <v>8.3800000000000008</v>
      </c>
      <c r="AS7" s="196">
        <v>0</v>
      </c>
      <c r="AT7" s="196">
        <v>27.07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0.97</v>
      </c>
      <c r="E8" s="196">
        <v>0</v>
      </c>
      <c r="F8" s="196">
        <v>5</v>
      </c>
      <c r="G8" s="196">
        <v>16.86</v>
      </c>
      <c r="H8" s="196">
        <v>0</v>
      </c>
      <c r="I8" s="196">
        <v>0</v>
      </c>
      <c r="J8" s="196">
        <v>1.34</v>
      </c>
      <c r="K8" s="196">
        <v>3.54</v>
      </c>
      <c r="L8" s="196">
        <v>180.76</v>
      </c>
      <c r="M8" s="196">
        <v>1.08</v>
      </c>
      <c r="N8" s="196">
        <v>1.38</v>
      </c>
      <c r="O8" s="196">
        <v>0</v>
      </c>
      <c r="P8" s="196">
        <v>1.62</v>
      </c>
      <c r="Q8" s="196">
        <v>2.84</v>
      </c>
      <c r="R8" s="196">
        <v>5.31</v>
      </c>
      <c r="S8" s="196">
        <v>3.29</v>
      </c>
      <c r="T8" s="196">
        <v>0</v>
      </c>
      <c r="U8" s="196">
        <v>0.98</v>
      </c>
      <c r="V8" s="196">
        <v>2.5099999999999998</v>
      </c>
      <c r="W8" s="196">
        <v>2.88</v>
      </c>
      <c r="X8" s="196">
        <v>12.56</v>
      </c>
      <c r="Y8" s="196">
        <v>0</v>
      </c>
      <c r="Z8" s="196">
        <v>48.83</v>
      </c>
      <c r="AA8" s="196">
        <v>19.97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52.06</v>
      </c>
      <c r="AH8" s="196">
        <v>0</v>
      </c>
      <c r="AI8" s="196">
        <v>12.53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41.57</v>
      </c>
      <c r="AP8" s="196">
        <v>0</v>
      </c>
      <c r="AQ8" s="196">
        <v>0</v>
      </c>
      <c r="AR8" s="196">
        <v>8.3800000000000008</v>
      </c>
      <c r="AS8" s="196">
        <v>0</v>
      </c>
      <c r="AT8" s="196">
        <v>27.07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0.97</v>
      </c>
      <c r="E9" s="196">
        <v>0</v>
      </c>
      <c r="F9" s="196">
        <v>5</v>
      </c>
      <c r="G9" s="196">
        <v>16.86</v>
      </c>
      <c r="H9" s="196">
        <v>0</v>
      </c>
      <c r="I9" s="196">
        <v>0</v>
      </c>
      <c r="J9" s="196">
        <v>1.34</v>
      </c>
      <c r="K9" s="196">
        <v>3.54</v>
      </c>
      <c r="L9" s="196">
        <v>180.76</v>
      </c>
      <c r="M9" s="196">
        <v>1.08</v>
      </c>
      <c r="N9" s="196">
        <v>1.38</v>
      </c>
      <c r="O9" s="196">
        <v>0</v>
      </c>
      <c r="P9" s="196">
        <v>1.62</v>
      </c>
      <c r="Q9" s="196">
        <v>2.84</v>
      </c>
      <c r="R9" s="196">
        <v>5.31</v>
      </c>
      <c r="S9" s="196">
        <v>3.29</v>
      </c>
      <c r="T9" s="196">
        <v>0</v>
      </c>
      <c r="U9" s="196">
        <v>0.98</v>
      </c>
      <c r="V9" s="196">
        <v>2.5099999999999998</v>
      </c>
      <c r="W9" s="196">
        <v>2.88</v>
      </c>
      <c r="X9" s="196">
        <v>12.56</v>
      </c>
      <c r="Y9" s="196">
        <v>0</v>
      </c>
      <c r="Z9" s="196">
        <v>48.83</v>
      </c>
      <c r="AA9" s="196">
        <v>19.97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52.06</v>
      </c>
      <c r="AH9" s="196">
        <v>0</v>
      </c>
      <c r="AI9" s="196">
        <v>12.53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41.57</v>
      </c>
      <c r="AP9" s="196">
        <v>0</v>
      </c>
      <c r="AQ9" s="196">
        <v>0</v>
      </c>
      <c r="AR9" s="196">
        <v>8.3800000000000008</v>
      </c>
      <c r="AS9" s="196">
        <v>0</v>
      </c>
      <c r="AT9" s="196">
        <v>27.07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0.97</v>
      </c>
      <c r="E10" s="196">
        <v>0</v>
      </c>
      <c r="F10" s="196">
        <v>5</v>
      </c>
      <c r="G10" s="196">
        <v>16.86</v>
      </c>
      <c r="H10" s="196">
        <v>0</v>
      </c>
      <c r="I10" s="196">
        <v>0</v>
      </c>
      <c r="J10" s="196">
        <v>1.34</v>
      </c>
      <c r="K10" s="196">
        <v>3.54</v>
      </c>
      <c r="L10" s="196">
        <v>180.76</v>
      </c>
      <c r="M10" s="196">
        <v>1.08</v>
      </c>
      <c r="N10" s="196">
        <v>1.38</v>
      </c>
      <c r="O10" s="196">
        <v>0</v>
      </c>
      <c r="P10" s="196">
        <v>1.62</v>
      </c>
      <c r="Q10" s="196">
        <v>2.84</v>
      </c>
      <c r="R10" s="196">
        <v>5.31</v>
      </c>
      <c r="S10" s="196">
        <v>3.29</v>
      </c>
      <c r="T10" s="196">
        <v>0</v>
      </c>
      <c r="U10" s="196">
        <v>0.98</v>
      </c>
      <c r="V10" s="196">
        <v>2.5099999999999998</v>
      </c>
      <c r="W10" s="196">
        <v>2.88</v>
      </c>
      <c r="X10" s="196">
        <v>12.56</v>
      </c>
      <c r="Y10" s="196">
        <v>0</v>
      </c>
      <c r="Z10" s="196">
        <v>48.83</v>
      </c>
      <c r="AA10" s="196">
        <v>19.97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52.06</v>
      </c>
      <c r="AH10" s="196">
        <v>0</v>
      </c>
      <c r="AI10" s="196">
        <v>12.53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41.57</v>
      </c>
      <c r="AP10" s="196">
        <v>0</v>
      </c>
      <c r="AQ10" s="196">
        <v>0</v>
      </c>
      <c r="AR10" s="196">
        <v>8.3800000000000008</v>
      </c>
      <c r="AS10" s="196">
        <v>0</v>
      </c>
      <c r="AT10" s="196">
        <v>27.07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0.97</v>
      </c>
      <c r="E11" s="196">
        <v>0</v>
      </c>
      <c r="F11" s="196">
        <v>5</v>
      </c>
      <c r="G11" s="196">
        <v>16.86</v>
      </c>
      <c r="H11" s="196">
        <v>0</v>
      </c>
      <c r="I11" s="196">
        <v>0</v>
      </c>
      <c r="J11" s="196">
        <v>1.34</v>
      </c>
      <c r="K11" s="196">
        <v>3.54</v>
      </c>
      <c r="L11" s="196">
        <v>180.76</v>
      </c>
      <c r="M11" s="196">
        <v>1.08</v>
      </c>
      <c r="N11" s="196">
        <v>1.38</v>
      </c>
      <c r="O11" s="196">
        <v>0</v>
      </c>
      <c r="P11" s="196">
        <v>1.62</v>
      </c>
      <c r="Q11" s="196">
        <v>2.84</v>
      </c>
      <c r="R11" s="196">
        <v>5.31</v>
      </c>
      <c r="S11" s="196">
        <v>3.29</v>
      </c>
      <c r="T11" s="196">
        <v>0</v>
      </c>
      <c r="U11" s="196">
        <v>0.98</v>
      </c>
      <c r="V11" s="196">
        <v>2.5099999999999998</v>
      </c>
      <c r="W11" s="196">
        <v>4.91</v>
      </c>
      <c r="X11" s="196">
        <v>21.17</v>
      </c>
      <c r="Y11" s="196">
        <v>0</v>
      </c>
      <c r="Z11" s="196">
        <v>48.83</v>
      </c>
      <c r="AA11" s="196">
        <v>19.97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52.06</v>
      </c>
      <c r="AH11" s="196">
        <v>0</v>
      </c>
      <c r="AI11" s="196">
        <v>12.53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0.79</v>
      </c>
      <c r="AP11" s="196">
        <v>0</v>
      </c>
      <c r="AQ11" s="196">
        <v>0</v>
      </c>
      <c r="AR11" s="196">
        <v>8.3800000000000008</v>
      </c>
      <c r="AS11" s="196">
        <v>0</v>
      </c>
      <c r="AT11" s="196">
        <v>27.07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0.97</v>
      </c>
      <c r="E12" s="196">
        <v>0</v>
      </c>
      <c r="F12" s="196">
        <v>5</v>
      </c>
      <c r="G12" s="196">
        <v>16.86</v>
      </c>
      <c r="H12" s="196">
        <v>0</v>
      </c>
      <c r="I12" s="196">
        <v>0</v>
      </c>
      <c r="J12" s="196">
        <v>1.34</v>
      </c>
      <c r="K12" s="196">
        <v>3.54</v>
      </c>
      <c r="L12" s="196">
        <v>180.76</v>
      </c>
      <c r="M12" s="196">
        <v>1.08</v>
      </c>
      <c r="N12" s="196">
        <v>1.38</v>
      </c>
      <c r="O12" s="196">
        <v>0</v>
      </c>
      <c r="P12" s="196">
        <v>1.62</v>
      </c>
      <c r="Q12" s="196">
        <v>2.84</v>
      </c>
      <c r="R12" s="196">
        <v>5.31</v>
      </c>
      <c r="S12" s="196">
        <v>3.29</v>
      </c>
      <c r="T12" s="196">
        <v>0</v>
      </c>
      <c r="U12" s="196">
        <v>0.98</v>
      </c>
      <c r="V12" s="196">
        <v>2.5099999999999998</v>
      </c>
      <c r="W12" s="196">
        <v>4.91</v>
      </c>
      <c r="X12" s="196">
        <v>21.17</v>
      </c>
      <c r="Y12" s="196">
        <v>0</v>
      </c>
      <c r="Z12" s="196">
        <v>48.83</v>
      </c>
      <c r="AA12" s="196">
        <v>19.97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52.06</v>
      </c>
      <c r="AH12" s="196">
        <v>0</v>
      </c>
      <c r="AI12" s="196">
        <v>12.53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0.79</v>
      </c>
      <c r="AP12" s="196">
        <v>0</v>
      </c>
      <c r="AQ12" s="196">
        <v>0</v>
      </c>
      <c r="AR12" s="196">
        <v>8.3800000000000008</v>
      </c>
      <c r="AS12" s="196">
        <v>0</v>
      </c>
      <c r="AT12" s="196">
        <v>27.07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0.97</v>
      </c>
      <c r="E13" s="196">
        <v>0</v>
      </c>
      <c r="F13" s="196">
        <v>5</v>
      </c>
      <c r="G13" s="196">
        <v>16.86</v>
      </c>
      <c r="H13" s="196">
        <v>0</v>
      </c>
      <c r="I13" s="196">
        <v>0</v>
      </c>
      <c r="J13" s="196">
        <v>1.34</v>
      </c>
      <c r="K13" s="196">
        <v>3.54</v>
      </c>
      <c r="L13" s="196">
        <v>180.76</v>
      </c>
      <c r="M13" s="196">
        <v>1.08</v>
      </c>
      <c r="N13" s="196">
        <v>1.38</v>
      </c>
      <c r="O13" s="196">
        <v>0</v>
      </c>
      <c r="P13" s="196">
        <v>1.62</v>
      </c>
      <c r="Q13" s="196">
        <v>2.84</v>
      </c>
      <c r="R13" s="196">
        <v>5.31</v>
      </c>
      <c r="S13" s="196">
        <v>3.29</v>
      </c>
      <c r="T13" s="196">
        <v>0</v>
      </c>
      <c r="U13" s="196">
        <v>0.98</v>
      </c>
      <c r="V13" s="196">
        <v>2.5099999999999998</v>
      </c>
      <c r="W13" s="196">
        <v>4.91</v>
      </c>
      <c r="X13" s="196">
        <v>21.17</v>
      </c>
      <c r="Y13" s="196">
        <v>0</v>
      </c>
      <c r="Z13" s="196">
        <v>48.83</v>
      </c>
      <c r="AA13" s="196">
        <v>19.97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52.06</v>
      </c>
      <c r="AH13" s="196">
        <v>0</v>
      </c>
      <c r="AI13" s="196">
        <v>12.53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0.79</v>
      </c>
      <c r="AP13" s="196">
        <v>0</v>
      </c>
      <c r="AQ13" s="196">
        <v>0</v>
      </c>
      <c r="AR13" s="196">
        <v>8.3800000000000008</v>
      </c>
      <c r="AS13" s="196">
        <v>0</v>
      </c>
      <c r="AT13" s="196">
        <v>27.07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0.97</v>
      </c>
      <c r="E14" s="196">
        <v>0</v>
      </c>
      <c r="F14" s="196">
        <v>5</v>
      </c>
      <c r="G14" s="196">
        <v>16.86</v>
      </c>
      <c r="H14" s="196">
        <v>0</v>
      </c>
      <c r="I14" s="196">
        <v>0</v>
      </c>
      <c r="J14" s="196">
        <v>1.34</v>
      </c>
      <c r="K14" s="196">
        <v>3.54</v>
      </c>
      <c r="L14" s="196">
        <v>180.76</v>
      </c>
      <c r="M14" s="196">
        <v>1.08</v>
      </c>
      <c r="N14" s="196">
        <v>1.38</v>
      </c>
      <c r="O14" s="196">
        <v>0</v>
      </c>
      <c r="P14" s="196">
        <v>1.62</v>
      </c>
      <c r="Q14" s="196">
        <v>2.84</v>
      </c>
      <c r="R14" s="196">
        <v>5.31</v>
      </c>
      <c r="S14" s="196">
        <v>3.29</v>
      </c>
      <c r="T14" s="196">
        <v>0</v>
      </c>
      <c r="U14" s="196">
        <v>0.98</v>
      </c>
      <c r="V14" s="196">
        <v>2.5099999999999998</v>
      </c>
      <c r="W14" s="196">
        <v>4.91</v>
      </c>
      <c r="X14" s="196">
        <v>21.17</v>
      </c>
      <c r="Y14" s="196">
        <v>0</v>
      </c>
      <c r="Z14" s="196">
        <v>48.83</v>
      </c>
      <c r="AA14" s="196">
        <v>19.97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52.06</v>
      </c>
      <c r="AH14" s="196">
        <v>0</v>
      </c>
      <c r="AI14" s="196">
        <v>12.53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0.79</v>
      </c>
      <c r="AP14" s="196">
        <v>0</v>
      </c>
      <c r="AQ14" s="196">
        <v>0</v>
      </c>
      <c r="AR14" s="196">
        <v>8.3800000000000008</v>
      </c>
      <c r="AS14" s="196">
        <v>0</v>
      </c>
      <c r="AT14" s="196">
        <v>27.07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0.97</v>
      </c>
      <c r="E15" s="196">
        <v>0</v>
      </c>
      <c r="F15" s="196">
        <v>5</v>
      </c>
      <c r="G15" s="196">
        <v>16.86</v>
      </c>
      <c r="H15" s="196">
        <v>0</v>
      </c>
      <c r="I15" s="196">
        <v>0</v>
      </c>
      <c r="J15" s="196">
        <v>1.34</v>
      </c>
      <c r="K15" s="196">
        <v>3.54</v>
      </c>
      <c r="L15" s="196">
        <v>180.76</v>
      </c>
      <c r="M15" s="196">
        <v>1.08</v>
      </c>
      <c r="N15" s="196">
        <v>1.38</v>
      </c>
      <c r="O15" s="196">
        <v>0</v>
      </c>
      <c r="P15" s="196">
        <v>1.62</v>
      </c>
      <c r="Q15" s="196">
        <v>2.84</v>
      </c>
      <c r="R15" s="196">
        <v>5.31</v>
      </c>
      <c r="S15" s="196">
        <v>3.29</v>
      </c>
      <c r="T15" s="196">
        <v>0</v>
      </c>
      <c r="U15" s="196">
        <v>0.98</v>
      </c>
      <c r="V15" s="196">
        <v>2.5099999999999998</v>
      </c>
      <c r="W15" s="196">
        <v>4.91</v>
      </c>
      <c r="X15" s="196">
        <v>21.21</v>
      </c>
      <c r="Y15" s="196">
        <v>0</v>
      </c>
      <c r="Z15" s="196">
        <v>48.83</v>
      </c>
      <c r="AA15" s="196">
        <v>19.97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52.06</v>
      </c>
      <c r="AH15" s="196">
        <v>0</v>
      </c>
      <c r="AI15" s="196">
        <v>12.53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0.79</v>
      </c>
      <c r="AP15" s="196">
        <v>0</v>
      </c>
      <c r="AQ15" s="196">
        <v>0</v>
      </c>
      <c r="AR15" s="196">
        <v>8.3800000000000008</v>
      </c>
      <c r="AS15" s="196">
        <v>0</v>
      </c>
      <c r="AT15" s="196">
        <v>27.07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0.97</v>
      </c>
      <c r="E16" s="196">
        <v>0</v>
      </c>
      <c r="F16" s="196">
        <v>5</v>
      </c>
      <c r="G16" s="196">
        <v>16.86</v>
      </c>
      <c r="H16" s="196">
        <v>0</v>
      </c>
      <c r="I16" s="196">
        <v>0</v>
      </c>
      <c r="J16" s="196">
        <v>1.34</v>
      </c>
      <c r="K16" s="196">
        <v>3.54</v>
      </c>
      <c r="L16" s="196">
        <v>180.76</v>
      </c>
      <c r="M16" s="196">
        <v>1.08</v>
      </c>
      <c r="N16" s="196">
        <v>1.38</v>
      </c>
      <c r="O16" s="196">
        <v>0</v>
      </c>
      <c r="P16" s="196">
        <v>1.62</v>
      </c>
      <c r="Q16" s="196">
        <v>2.84</v>
      </c>
      <c r="R16" s="196">
        <v>5.31</v>
      </c>
      <c r="S16" s="196">
        <v>3.29</v>
      </c>
      <c r="T16" s="196">
        <v>0</v>
      </c>
      <c r="U16" s="196">
        <v>0.98</v>
      </c>
      <c r="V16" s="196">
        <v>2.5099999999999998</v>
      </c>
      <c r="W16" s="196">
        <v>4.91</v>
      </c>
      <c r="X16" s="196">
        <v>21.21</v>
      </c>
      <c r="Y16" s="196">
        <v>0</v>
      </c>
      <c r="Z16" s="196">
        <v>48.83</v>
      </c>
      <c r="AA16" s="196">
        <v>19.97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52.06</v>
      </c>
      <c r="AH16" s="196">
        <v>0</v>
      </c>
      <c r="AI16" s="196">
        <v>12.53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0.79</v>
      </c>
      <c r="AP16" s="196">
        <v>0</v>
      </c>
      <c r="AQ16" s="196">
        <v>0</v>
      </c>
      <c r="AR16" s="196">
        <v>8.3800000000000008</v>
      </c>
      <c r="AS16" s="196">
        <v>0</v>
      </c>
      <c r="AT16" s="196">
        <v>27.07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0.97</v>
      </c>
      <c r="E17" s="196">
        <v>0</v>
      </c>
      <c r="F17" s="196">
        <v>5</v>
      </c>
      <c r="G17" s="196">
        <v>16.86</v>
      </c>
      <c r="H17" s="196">
        <v>0</v>
      </c>
      <c r="I17" s="196">
        <v>0</v>
      </c>
      <c r="J17" s="196">
        <v>1.34</v>
      </c>
      <c r="K17" s="196">
        <v>3.54</v>
      </c>
      <c r="L17" s="196">
        <v>180.76</v>
      </c>
      <c r="M17" s="196">
        <v>1.08</v>
      </c>
      <c r="N17" s="196">
        <v>1.38</v>
      </c>
      <c r="O17" s="196">
        <v>0</v>
      </c>
      <c r="P17" s="196">
        <v>1.62</v>
      </c>
      <c r="Q17" s="196">
        <v>2.84</v>
      </c>
      <c r="R17" s="196">
        <v>5.31</v>
      </c>
      <c r="S17" s="196">
        <v>3.29</v>
      </c>
      <c r="T17" s="196">
        <v>0</v>
      </c>
      <c r="U17" s="196">
        <v>0.98</v>
      </c>
      <c r="V17" s="196">
        <v>2.5099999999999998</v>
      </c>
      <c r="W17" s="196">
        <v>4.91</v>
      </c>
      <c r="X17" s="196">
        <v>21.21</v>
      </c>
      <c r="Y17" s="196">
        <v>0</v>
      </c>
      <c r="Z17" s="196">
        <v>48.83</v>
      </c>
      <c r="AA17" s="196">
        <v>19.97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52.06</v>
      </c>
      <c r="AH17" s="196">
        <v>0</v>
      </c>
      <c r="AI17" s="196">
        <v>12.53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0.79</v>
      </c>
      <c r="AP17" s="196">
        <v>0</v>
      </c>
      <c r="AQ17" s="196">
        <v>0</v>
      </c>
      <c r="AR17" s="196">
        <v>8.3800000000000008</v>
      </c>
      <c r="AS17" s="196">
        <v>0</v>
      </c>
      <c r="AT17" s="196">
        <v>27.07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0.97</v>
      </c>
      <c r="E18" s="196">
        <v>0</v>
      </c>
      <c r="F18" s="196">
        <v>5</v>
      </c>
      <c r="G18" s="196">
        <v>16.86</v>
      </c>
      <c r="H18" s="196">
        <v>0</v>
      </c>
      <c r="I18" s="196">
        <v>0</v>
      </c>
      <c r="J18" s="196">
        <v>1.34</v>
      </c>
      <c r="K18" s="196">
        <v>3.54</v>
      </c>
      <c r="L18" s="196">
        <v>180.76</v>
      </c>
      <c r="M18" s="196">
        <v>1.08</v>
      </c>
      <c r="N18" s="196">
        <v>1.38</v>
      </c>
      <c r="O18" s="196">
        <v>0</v>
      </c>
      <c r="P18" s="196">
        <v>1.62</v>
      </c>
      <c r="Q18" s="196">
        <v>2.84</v>
      </c>
      <c r="R18" s="196">
        <v>5.31</v>
      </c>
      <c r="S18" s="196">
        <v>3.29</v>
      </c>
      <c r="T18" s="196">
        <v>0</v>
      </c>
      <c r="U18" s="196">
        <v>0.98</v>
      </c>
      <c r="V18" s="196">
        <v>2.5099999999999998</v>
      </c>
      <c r="W18" s="196">
        <v>4.91</v>
      </c>
      <c r="X18" s="196">
        <v>21.21</v>
      </c>
      <c r="Y18" s="196">
        <v>0</v>
      </c>
      <c r="Z18" s="196">
        <v>48.83</v>
      </c>
      <c r="AA18" s="196">
        <v>19.97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52.06</v>
      </c>
      <c r="AH18" s="196">
        <v>0</v>
      </c>
      <c r="AI18" s="196">
        <v>12.53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0.79</v>
      </c>
      <c r="AP18" s="196">
        <v>0</v>
      </c>
      <c r="AQ18" s="196">
        <v>0</v>
      </c>
      <c r="AR18" s="196">
        <v>8.3800000000000008</v>
      </c>
      <c r="AS18" s="196">
        <v>0</v>
      </c>
      <c r="AT18" s="196">
        <v>27.07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0.97</v>
      </c>
      <c r="E19" s="196">
        <v>0</v>
      </c>
      <c r="F19" s="196">
        <v>5</v>
      </c>
      <c r="G19" s="196">
        <v>16.86</v>
      </c>
      <c r="H19" s="196">
        <v>0</v>
      </c>
      <c r="I19" s="196">
        <v>0</v>
      </c>
      <c r="J19" s="196">
        <v>1.34</v>
      </c>
      <c r="K19" s="196">
        <v>3.54</v>
      </c>
      <c r="L19" s="196">
        <v>180.76</v>
      </c>
      <c r="M19" s="196">
        <v>1.08</v>
      </c>
      <c r="N19" s="196">
        <v>1.38</v>
      </c>
      <c r="O19" s="196">
        <v>0</v>
      </c>
      <c r="P19" s="196">
        <v>1.62</v>
      </c>
      <c r="Q19" s="196">
        <v>2.84</v>
      </c>
      <c r="R19" s="196">
        <v>5.31</v>
      </c>
      <c r="S19" s="196">
        <v>3.29</v>
      </c>
      <c r="T19" s="196">
        <v>0</v>
      </c>
      <c r="U19" s="196">
        <v>0.98</v>
      </c>
      <c r="V19" s="196">
        <v>2.5099999999999998</v>
      </c>
      <c r="W19" s="196">
        <v>4.91</v>
      </c>
      <c r="X19" s="196">
        <v>21.21</v>
      </c>
      <c r="Y19" s="196">
        <v>0</v>
      </c>
      <c r="Z19" s="196">
        <v>48.83</v>
      </c>
      <c r="AA19" s="196">
        <v>19.97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52.06</v>
      </c>
      <c r="AH19" s="196">
        <v>0</v>
      </c>
      <c r="AI19" s="196">
        <v>12.53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0.79</v>
      </c>
      <c r="AP19" s="196">
        <v>0</v>
      </c>
      <c r="AQ19" s="196">
        <v>0</v>
      </c>
      <c r="AR19" s="196">
        <v>8.3800000000000008</v>
      </c>
      <c r="AS19" s="196">
        <v>0</v>
      </c>
      <c r="AT19" s="196">
        <v>27.07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0.97</v>
      </c>
      <c r="E20" s="196">
        <v>0</v>
      </c>
      <c r="F20" s="196">
        <v>5</v>
      </c>
      <c r="G20" s="196">
        <v>16.86</v>
      </c>
      <c r="H20" s="196">
        <v>0</v>
      </c>
      <c r="I20" s="196">
        <v>0</v>
      </c>
      <c r="J20" s="196">
        <v>1.34</v>
      </c>
      <c r="K20" s="196">
        <v>3.54</v>
      </c>
      <c r="L20" s="196">
        <v>180.76</v>
      </c>
      <c r="M20" s="196">
        <v>1.08</v>
      </c>
      <c r="N20" s="196">
        <v>1.38</v>
      </c>
      <c r="O20" s="196">
        <v>0</v>
      </c>
      <c r="P20" s="196">
        <v>1.62</v>
      </c>
      <c r="Q20" s="196">
        <v>2.84</v>
      </c>
      <c r="R20" s="196">
        <v>5.31</v>
      </c>
      <c r="S20" s="196">
        <v>3.29</v>
      </c>
      <c r="T20" s="196">
        <v>0</v>
      </c>
      <c r="U20" s="196">
        <v>0.98</v>
      </c>
      <c r="V20" s="196">
        <v>2.5099999999999998</v>
      </c>
      <c r="W20" s="196">
        <v>4.91</v>
      </c>
      <c r="X20" s="196">
        <v>21.21</v>
      </c>
      <c r="Y20" s="196">
        <v>0</v>
      </c>
      <c r="Z20" s="196">
        <v>48.83</v>
      </c>
      <c r="AA20" s="196">
        <v>19.97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52.06</v>
      </c>
      <c r="AH20" s="196">
        <v>0</v>
      </c>
      <c r="AI20" s="196">
        <v>12.53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0.79</v>
      </c>
      <c r="AP20" s="196">
        <v>0</v>
      </c>
      <c r="AQ20" s="196">
        <v>0</v>
      </c>
      <c r="AR20" s="196">
        <v>8.3800000000000008</v>
      </c>
      <c r="AS20" s="196">
        <v>0</v>
      </c>
      <c r="AT20" s="196">
        <v>27.07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0.97</v>
      </c>
      <c r="E21" s="196">
        <v>0</v>
      </c>
      <c r="F21" s="196">
        <v>5</v>
      </c>
      <c r="G21" s="196">
        <v>16.86</v>
      </c>
      <c r="H21" s="196">
        <v>0</v>
      </c>
      <c r="I21" s="196">
        <v>0</v>
      </c>
      <c r="J21" s="196">
        <v>1.34</v>
      </c>
      <c r="K21" s="196">
        <v>3.54</v>
      </c>
      <c r="L21" s="196">
        <v>180.76</v>
      </c>
      <c r="M21" s="196">
        <v>1.08</v>
      </c>
      <c r="N21" s="196">
        <v>1.38</v>
      </c>
      <c r="O21" s="196">
        <v>0</v>
      </c>
      <c r="P21" s="196">
        <v>1.62</v>
      </c>
      <c r="Q21" s="196">
        <v>2.84</v>
      </c>
      <c r="R21" s="196">
        <v>5.31</v>
      </c>
      <c r="S21" s="196">
        <v>3.29</v>
      </c>
      <c r="T21" s="196">
        <v>0</v>
      </c>
      <c r="U21" s="196">
        <v>0.98</v>
      </c>
      <c r="V21" s="196">
        <v>2.5099999999999998</v>
      </c>
      <c r="W21" s="196">
        <v>4.91</v>
      </c>
      <c r="X21" s="196">
        <v>21.21</v>
      </c>
      <c r="Y21" s="196">
        <v>0</v>
      </c>
      <c r="Z21" s="196">
        <v>48.83</v>
      </c>
      <c r="AA21" s="196">
        <v>19.97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52.06</v>
      </c>
      <c r="AH21" s="196">
        <v>0</v>
      </c>
      <c r="AI21" s="196">
        <v>12.53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0.79</v>
      </c>
      <c r="AP21" s="196">
        <v>0</v>
      </c>
      <c r="AQ21" s="196">
        <v>0</v>
      </c>
      <c r="AR21" s="196">
        <v>8.3800000000000008</v>
      </c>
      <c r="AS21" s="196">
        <v>0</v>
      </c>
      <c r="AT21" s="196">
        <v>27.07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0.97</v>
      </c>
      <c r="E22" s="196">
        <v>0</v>
      </c>
      <c r="F22" s="196">
        <v>5</v>
      </c>
      <c r="G22" s="196">
        <v>16.86</v>
      </c>
      <c r="H22" s="196">
        <v>0</v>
      </c>
      <c r="I22" s="196">
        <v>0</v>
      </c>
      <c r="J22" s="196">
        <v>1.34</v>
      </c>
      <c r="K22" s="196">
        <v>3.54</v>
      </c>
      <c r="L22" s="196">
        <v>180.76</v>
      </c>
      <c r="M22" s="196">
        <v>1.08</v>
      </c>
      <c r="N22" s="196">
        <v>1.38</v>
      </c>
      <c r="O22" s="196">
        <v>0</v>
      </c>
      <c r="P22" s="196">
        <v>1.62</v>
      </c>
      <c r="Q22" s="196">
        <v>2.84</v>
      </c>
      <c r="R22" s="196">
        <v>5.31</v>
      </c>
      <c r="S22" s="196">
        <v>3.29</v>
      </c>
      <c r="T22" s="196">
        <v>0</v>
      </c>
      <c r="U22" s="196">
        <v>0.98</v>
      </c>
      <c r="V22" s="196">
        <v>2.5099999999999998</v>
      </c>
      <c r="W22" s="196">
        <v>4.91</v>
      </c>
      <c r="X22" s="196">
        <v>21.21</v>
      </c>
      <c r="Y22" s="196">
        <v>0</v>
      </c>
      <c r="Z22" s="196">
        <v>48.83</v>
      </c>
      <c r="AA22" s="196">
        <v>19.97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52.06</v>
      </c>
      <c r="AH22" s="196">
        <v>0</v>
      </c>
      <c r="AI22" s="196">
        <v>12.53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0.79</v>
      </c>
      <c r="AP22" s="196">
        <v>0</v>
      </c>
      <c r="AQ22" s="196">
        <v>0</v>
      </c>
      <c r="AR22" s="196">
        <v>8.3800000000000008</v>
      </c>
      <c r="AS22" s="196">
        <v>0</v>
      </c>
      <c r="AT22" s="196">
        <v>27.07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0.97</v>
      </c>
      <c r="E23" s="196">
        <v>0</v>
      </c>
      <c r="F23" s="196">
        <v>5</v>
      </c>
      <c r="G23" s="196">
        <v>16.86</v>
      </c>
      <c r="H23" s="196">
        <v>0</v>
      </c>
      <c r="I23" s="196">
        <v>0</v>
      </c>
      <c r="J23" s="196">
        <v>1.34</v>
      </c>
      <c r="K23" s="196">
        <v>3.54</v>
      </c>
      <c r="L23" s="196">
        <v>180.76</v>
      </c>
      <c r="M23" s="196">
        <v>1.08</v>
      </c>
      <c r="N23" s="196">
        <v>1.38</v>
      </c>
      <c r="O23" s="196">
        <v>0</v>
      </c>
      <c r="P23" s="196">
        <v>1.62</v>
      </c>
      <c r="Q23" s="196">
        <v>2.84</v>
      </c>
      <c r="R23" s="196">
        <v>5.31</v>
      </c>
      <c r="S23" s="196">
        <v>3.29</v>
      </c>
      <c r="T23" s="196">
        <v>0</v>
      </c>
      <c r="U23" s="196">
        <v>0.98</v>
      </c>
      <c r="V23" s="196">
        <v>2.5099999999999998</v>
      </c>
      <c r="W23" s="196">
        <v>0.41</v>
      </c>
      <c r="X23" s="196">
        <v>1.97</v>
      </c>
      <c r="Y23" s="196">
        <v>0</v>
      </c>
      <c r="Z23" s="196">
        <v>48.83</v>
      </c>
      <c r="AA23" s="196">
        <v>19.97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52.06</v>
      </c>
      <c r="AH23" s="196">
        <v>0</v>
      </c>
      <c r="AI23" s="196">
        <v>12.53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0.79</v>
      </c>
      <c r="AP23" s="196">
        <v>0</v>
      </c>
      <c r="AQ23" s="196">
        <v>0</v>
      </c>
      <c r="AR23" s="196">
        <v>8.3800000000000008</v>
      </c>
      <c r="AS23" s="196">
        <v>0</v>
      </c>
      <c r="AT23" s="196">
        <v>27.07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0.97</v>
      </c>
      <c r="E24" s="196">
        <v>0</v>
      </c>
      <c r="F24" s="196">
        <v>5</v>
      </c>
      <c r="G24" s="196">
        <v>16.86</v>
      </c>
      <c r="H24" s="196">
        <v>0</v>
      </c>
      <c r="I24" s="196">
        <v>0</v>
      </c>
      <c r="J24" s="196">
        <v>1.34</v>
      </c>
      <c r="K24" s="196">
        <v>3.54</v>
      </c>
      <c r="L24" s="196">
        <v>180.76</v>
      </c>
      <c r="M24" s="196">
        <v>1.08</v>
      </c>
      <c r="N24" s="196">
        <v>1.38</v>
      </c>
      <c r="O24" s="196">
        <v>0</v>
      </c>
      <c r="P24" s="196">
        <v>1.71</v>
      </c>
      <c r="Q24" s="196">
        <v>2.84</v>
      </c>
      <c r="R24" s="196">
        <v>5.31</v>
      </c>
      <c r="S24" s="196">
        <v>3.29</v>
      </c>
      <c r="T24" s="196">
        <v>0</v>
      </c>
      <c r="U24" s="196">
        <v>0.98</v>
      </c>
      <c r="V24" s="196">
        <v>2.5099999999999998</v>
      </c>
      <c r="W24" s="196">
        <v>0.41</v>
      </c>
      <c r="X24" s="196">
        <v>1.97</v>
      </c>
      <c r="Y24" s="196">
        <v>0</v>
      </c>
      <c r="Z24" s="196">
        <v>48.83</v>
      </c>
      <c r="AA24" s="196">
        <v>19.97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52.06</v>
      </c>
      <c r="AH24" s="196">
        <v>0</v>
      </c>
      <c r="AI24" s="196">
        <v>12.53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0.79</v>
      </c>
      <c r="AP24" s="196">
        <v>0</v>
      </c>
      <c r="AQ24" s="196">
        <v>0</v>
      </c>
      <c r="AR24" s="196">
        <v>8.3800000000000008</v>
      </c>
      <c r="AS24" s="196">
        <v>0</v>
      </c>
      <c r="AT24" s="196">
        <v>27.07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0.97</v>
      </c>
      <c r="E25" s="196">
        <v>0</v>
      </c>
      <c r="F25" s="196">
        <v>5</v>
      </c>
      <c r="G25" s="196">
        <v>16.86</v>
      </c>
      <c r="H25" s="196">
        <v>0</v>
      </c>
      <c r="I25" s="196">
        <v>0</v>
      </c>
      <c r="J25" s="196">
        <v>1.34</v>
      </c>
      <c r="K25" s="196">
        <v>3.54</v>
      </c>
      <c r="L25" s="196">
        <v>180.76</v>
      </c>
      <c r="M25" s="196">
        <v>1.07</v>
      </c>
      <c r="N25" s="196">
        <v>1.38</v>
      </c>
      <c r="O25" s="196">
        <v>0</v>
      </c>
      <c r="P25" s="196">
        <v>1.62</v>
      </c>
      <c r="Q25" s="196">
        <v>2.84</v>
      </c>
      <c r="R25" s="196">
        <v>0.5</v>
      </c>
      <c r="S25" s="196">
        <v>3.29</v>
      </c>
      <c r="T25" s="196">
        <v>0</v>
      </c>
      <c r="U25" s="196">
        <v>0.98</v>
      </c>
      <c r="V25" s="196">
        <v>0.37</v>
      </c>
      <c r="W25" s="196">
        <v>0.41</v>
      </c>
      <c r="X25" s="196">
        <v>1.97</v>
      </c>
      <c r="Y25" s="196">
        <v>0</v>
      </c>
      <c r="Z25" s="196">
        <v>5.54</v>
      </c>
      <c r="AA25" s="196">
        <v>1.05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52.06</v>
      </c>
      <c r="AH25" s="196">
        <v>0</v>
      </c>
      <c r="AI25" s="196">
        <v>12.53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0.79</v>
      </c>
      <c r="AP25" s="196">
        <v>0</v>
      </c>
      <c r="AQ25" s="196">
        <v>0</v>
      </c>
      <c r="AR25" s="196">
        <v>8.3800000000000008</v>
      </c>
      <c r="AS25" s="196">
        <v>0</v>
      </c>
      <c r="AT25" s="196">
        <v>27.07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0.97</v>
      </c>
      <c r="E26" s="196">
        <v>0</v>
      </c>
      <c r="F26" s="196">
        <v>5</v>
      </c>
      <c r="G26" s="196">
        <v>16.86</v>
      </c>
      <c r="H26" s="196">
        <v>0</v>
      </c>
      <c r="I26" s="196">
        <v>0</v>
      </c>
      <c r="J26" s="196">
        <v>1.34</v>
      </c>
      <c r="K26" s="196">
        <v>3.54</v>
      </c>
      <c r="L26" s="196">
        <v>145.16999999999999</v>
      </c>
      <c r="M26" s="196">
        <v>1.07</v>
      </c>
      <c r="N26" s="196">
        <v>1.38</v>
      </c>
      <c r="O26" s="196">
        <v>0</v>
      </c>
      <c r="P26" s="196">
        <v>1.62</v>
      </c>
      <c r="Q26" s="196">
        <v>2.84</v>
      </c>
      <c r="R26" s="196">
        <v>0.5</v>
      </c>
      <c r="S26" s="196">
        <v>3.29</v>
      </c>
      <c r="T26" s="196">
        <v>0</v>
      </c>
      <c r="U26" s="196">
        <v>0.98</v>
      </c>
      <c r="V26" s="196">
        <v>0.24</v>
      </c>
      <c r="W26" s="196">
        <v>0.41</v>
      </c>
      <c r="X26" s="196">
        <v>1.97</v>
      </c>
      <c r="Y26" s="196">
        <v>0</v>
      </c>
      <c r="Z26" s="196">
        <v>7.9</v>
      </c>
      <c r="AA26" s="196">
        <v>1.05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52.06</v>
      </c>
      <c r="AH26" s="196">
        <v>0</v>
      </c>
      <c r="AI26" s="196">
        <v>12.53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0.79</v>
      </c>
      <c r="AP26" s="196">
        <v>0</v>
      </c>
      <c r="AQ26" s="196">
        <v>0</v>
      </c>
      <c r="AR26" s="196">
        <v>8.3800000000000008</v>
      </c>
      <c r="AS26" s="196">
        <v>0</v>
      </c>
      <c r="AT26" s="196">
        <v>27.07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0.97</v>
      </c>
      <c r="E27" s="196">
        <v>0</v>
      </c>
      <c r="F27" s="196">
        <v>5</v>
      </c>
      <c r="G27" s="196">
        <v>16.86</v>
      </c>
      <c r="H27" s="196">
        <v>0</v>
      </c>
      <c r="I27" s="196">
        <v>0</v>
      </c>
      <c r="J27" s="196">
        <v>1.34</v>
      </c>
      <c r="K27" s="196">
        <v>3.77</v>
      </c>
      <c r="L27" s="196">
        <v>77.83</v>
      </c>
      <c r="M27" s="196">
        <v>1.07</v>
      </c>
      <c r="N27" s="196">
        <v>1.38</v>
      </c>
      <c r="O27" s="196">
        <v>0</v>
      </c>
      <c r="P27" s="196">
        <v>1.62</v>
      </c>
      <c r="Q27" s="196">
        <v>2.84</v>
      </c>
      <c r="R27" s="196">
        <v>2.65</v>
      </c>
      <c r="S27" s="196">
        <v>3.84</v>
      </c>
      <c r="T27" s="196">
        <v>0</v>
      </c>
      <c r="U27" s="196">
        <v>0.98</v>
      </c>
      <c r="V27" s="196">
        <v>0.43</v>
      </c>
      <c r="W27" s="196">
        <v>0.41</v>
      </c>
      <c r="X27" s="196">
        <v>1.97</v>
      </c>
      <c r="Y27" s="196">
        <v>0</v>
      </c>
      <c r="Z27" s="196">
        <v>5.54</v>
      </c>
      <c r="AA27" s="196">
        <v>2.42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52.06</v>
      </c>
      <c r="AH27" s="196">
        <v>0</v>
      </c>
      <c r="AI27" s="196">
        <v>12.53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0.79</v>
      </c>
      <c r="AP27" s="196">
        <v>0</v>
      </c>
      <c r="AQ27" s="196">
        <v>0</v>
      </c>
      <c r="AR27" s="196">
        <v>8.3800000000000008</v>
      </c>
      <c r="AS27" s="196">
        <v>0</v>
      </c>
      <c r="AT27" s="196">
        <v>27.07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0.97</v>
      </c>
      <c r="E28" s="196">
        <v>0</v>
      </c>
      <c r="F28" s="196">
        <v>5</v>
      </c>
      <c r="G28" s="196">
        <v>16.86</v>
      </c>
      <c r="H28" s="196">
        <v>0</v>
      </c>
      <c r="I28" s="196">
        <v>0</v>
      </c>
      <c r="J28" s="196">
        <v>1.34</v>
      </c>
      <c r="K28" s="196">
        <v>0.35</v>
      </c>
      <c r="L28" s="196">
        <v>16.5</v>
      </c>
      <c r="M28" s="196">
        <v>1.07</v>
      </c>
      <c r="N28" s="196">
        <v>1.38</v>
      </c>
      <c r="O28" s="196">
        <v>0</v>
      </c>
      <c r="P28" s="196">
        <v>1.62</v>
      </c>
      <c r="Q28" s="196">
        <v>0.25</v>
      </c>
      <c r="R28" s="196">
        <v>0.49</v>
      </c>
      <c r="S28" s="196">
        <v>0.31</v>
      </c>
      <c r="T28" s="196">
        <v>0</v>
      </c>
      <c r="U28" s="196">
        <v>0.98</v>
      </c>
      <c r="V28" s="196">
        <v>0.24</v>
      </c>
      <c r="W28" s="196">
        <v>0.41</v>
      </c>
      <c r="X28" s="196">
        <v>1.97</v>
      </c>
      <c r="Y28" s="196">
        <v>0</v>
      </c>
      <c r="Z28" s="196">
        <v>5.54</v>
      </c>
      <c r="AA28" s="196">
        <v>1.05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52.06</v>
      </c>
      <c r="AH28" s="196">
        <v>0</v>
      </c>
      <c r="AI28" s="196">
        <v>12.53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8.3800000000000008</v>
      </c>
      <c r="AS28" s="196">
        <v>0</v>
      </c>
      <c r="AT28" s="196">
        <v>27.07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0.97</v>
      </c>
      <c r="E29" s="196">
        <v>0</v>
      </c>
      <c r="F29" s="196">
        <v>5</v>
      </c>
      <c r="G29" s="196">
        <v>16.86</v>
      </c>
      <c r="H29" s="196">
        <v>0</v>
      </c>
      <c r="I29" s="196">
        <v>0</v>
      </c>
      <c r="J29" s="196">
        <v>1.34</v>
      </c>
      <c r="K29" s="196">
        <v>0.36</v>
      </c>
      <c r="L29" s="196">
        <v>14.66</v>
      </c>
      <c r="M29" s="196">
        <v>1.07</v>
      </c>
      <c r="N29" s="196">
        <v>1.38</v>
      </c>
      <c r="O29" s="196">
        <v>0</v>
      </c>
      <c r="P29" s="196">
        <v>1.62</v>
      </c>
      <c r="Q29" s="196">
        <v>0.25</v>
      </c>
      <c r="R29" s="196">
        <v>0.49</v>
      </c>
      <c r="S29" s="196">
        <v>0.31</v>
      </c>
      <c r="T29" s="196">
        <v>0</v>
      </c>
      <c r="U29" s="196">
        <v>0.98</v>
      </c>
      <c r="V29" s="196">
        <v>0.24</v>
      </c>
      <c r="W29" s="196">
        <v>0.41</v>
      </c>
      <c r="X29" s="196">
        <v>1.97</v>
      </c>
      <c r="Y29" s="196">
        <v>0</v>
      </c>
      <c r="Z29" s="196">
        <v>5.54</v>
      </c>
      <c r="AA29" s="196">
        <v>1.05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52.06</v>
      </c>
      <c r="AH29" s="196">
        <v>0</v>
      </c>
      <c r="AI29" s="196">
        <v>12.53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8.3800000000000008</v>
      </c>
      <c r="AS29" s="196">
        <v>0</v>
      </c>
      <c r="AT29" s="196">
        <v>27.07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0.97</v>
      </c>
      <c r="E30" s="196">
        <v>0</v>
      </c>
      <c r="F30" s="196">
        <v>5</v>
      </c>
      <c r="G30" s="196">
        <v>16.86</v>
      </c>
      <c r="H30" s="196">
        <v>0</v>
      </c>
      <c r="I30" s="196">
        <v>0</v>
      </c>
      <c r="J30" s="196">
        <v>1.34</v>
      </c>
      <c r="K30" s="196">
        <v>0.35</v>
      </c>
      <c r="L30" s="196">
        <v>14.66</v>
      </c>
      <c r="M30" s="196">
        <v>1.07</v>
      </c>
      <c r="N30" s="196">
        <v>1.38</v>
      </c>
      <c r="O30" s="196">
        <v>0</v>
      </c>
      <c r="P30" s="196">
        <v>1.62</v>
      </c>
      <c r="Q30" s="196">
        <v>0.25</v>
      </c>
      <c r="R30" s="196">
        <v>0.49</v>
      </c>
      <c r="S30" s="196">
        <v>0.31</v>
      </c>
      <c r="T30" s="196">
        <v>0</v>
      </c>
      <c r="U30" s="196">
        <v>0.98</v>
      </c>
      <c r="V30" s="196">
        <v>0.24</v>
      </c>
      <c r="W30" s="196">
        <v>0.41</v>
      </c>
      <c r="X30" s="196">
        <v>1.97</v>
      </c>
      <c r="Y30" s="196">
        <v>0</v>
      </c>
      <c r="Z30" s="196">
        <v>5.54</v>
      </c>
      <c r="AA30" s="196">
        <v>1.05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52.06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8.3800000000000008</v>
      </c>
      <c r="AS30" s="196">
        <v>0</v>
      </c>
      <c r="AT30" s="196">
        <v>27.07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0.97</v>
      </c>
      <c r="E31" s="196">
        <v>0</v>
      </c>
      <c r="F31" s="196">
        <v>5</v>
      </c>
      <c r="G31" s="196">
        <v>16.86</v>
      </c>
      <c r="H31" s="196">
        <v>0</v>
      </c>
      <c r="I31" s="196">
        <v>0</v>
      </c>
      <c r="J31" s="196">
        <v>1.34</v>
      </c>
      <c r="K31" s="196">
        <v>0.35</v>
      </c>
      <c r="L31" s="196">
        <v>14.66</v>
      </c>
      <c r="M31" s="196">
        <v>1.07</v>
      </c>
      <c r="N31" s="196">
        <v>1.38</v>
      </c>
      <c r="O31" s="196">
        <v>0</v>
      </c>
      <c r="P31" s="196">
        <v>1.6</v>
      </c>
      <c r="Q31" s="196">
        <v>0.25</v>
      </c>
      <c r="R31" s="196">
        <v>0.49</v>
      </c>
      <c r="S31" s="196">
        <v>0.31</v>
      </c>
      <c r="T31" s="196">
        <v>0</v>
      </c>
      <c r="U31" s="196">
        <v>0.98</v>
      </c>
      <c r="V31" s="196">
        <v>0.24</v>
      </c>
      <c r="W31" s="196">
        <v>0.41</v>
      </c>
      <c r="X31" s="196">
        <v>1.97</v>
      </c>
      <c r="Y31" s="196">
        <v>0</v>
      </c>
      <c r="Z31" s="196">
        <v>5.54</v>
      </c>
      <c r="AA31" s="196">
        <v>1.05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52.06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8.3800000000000008</v>
      </c>
      <c r="AS31" s="196">
        <v>0</v>
      </c>
      <c r="AT31" s="196">
        <v>27.07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0.97</v>
      </c>
      <c r="E32" s="196">
        <v>0</v>
      </c>
      <c r="F32" s="196">
        <v>5</v>
      </c>
      <c r="G32" s="196">
        <v>16.86</v>
      </c>
      <c r="H32" s="196">
        <v>0</v>
      </c>
      <c r="I32" s="196">
        <v>0</v>
      </c>
      <c r="J32" s="196">
        <v>1.34</v>
      </c>
      <c r="K32" s="196">
        <v>0.35</v>
      </c>
      <c r="L32" s="196">
        <v>14.66</v>
      </c>
      <c r="M32" s="196">
        <v>1.07</v>
      </c>
      <c r="N32" s="196">
        <v>1.38</v>
      </c>
      <c r="O32" s="196">
        <v>0</v>
      </c>
      <c r="P32" s="196">
        <v>1.6</v>
      </c>
      <c r="Q32" s="196">
        <v>0.25</v>
      </c>
      <c r="R32" s="196">
        <v>0.49</v>
      </c>
      <c r="S32" s="196">
        <v>0.31</v>
      </c>
      <c r="T32" s="196">
        <v>0</v>
      </c>
      <c r="U32" s="196">
        <v>0.98</v>
      </c>
      <c r="V32" s="196">
        <v>0.24</v>
      </c>
      <c r="W32" s="196">
        <v>0.41</v>
      </c>
      <c r="X32" s="196">
        <v>1.97</v>
      </c>
      <c r="Y32" s="196">
        <v>0</v>
      </c>
      <c r="Z32" s="196">
        <v>5.54</v>
      </c>
      <c r="AA32" s="196">
        <v>1.05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8.3800000000000008</v>
      </c>
      <c r="AS32" s="196">
        <v>0</v>
      </c>
      <c r="AT32" s="196">
        <v>27.07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0.97</v>
      </c>
      <c r="E33" s="196">
        <v>0</v>
      </c>
      <c r="F33" s="196">
        <v>5</v>
      </c>
      <c r="G33" s="196">
        <v>16.86</v>
      </c>
      <c r="H33" s="196">
        <v>0</v>
      </c>
      <c r="I33" s="196">
        <v>0</v>
      </c>
      <c r="J33" s="196">
        <v>1.34</v>
      </c>
      <c r="K33" s="196">
        <v>0.35</v>
      </c>
      <c r="L33" s="196">
        <v>14.66</v>
      </c>
      <c r="M33" s="196">
        <v>1.07</v>
      </c>
      <c r="N33" s="196">
        <v>1.38</v>
      </c>
      <c r="O33" s="196">
        <v>0</v>
      </c>
      <c r="P33" s="196">
        <v>1.6</v>
      </c>
      <c r="Q33" s="196">
        <v>0.25</v>
      </c>
      <c r="R33" s="196">
        <v>0.49</v>
      </c>
      <c r="S33" s="196">
        <v>0.31</v>
      </c>
      <c r="T33" s="196">
        <v>0</v>
      </c>
      <c r="U33" s="196">
        <v>0.98</v>
      </c>
      <c r="V33" s="196">
        <v>0.24</v>
      </c>
      <c r="W33" s="196">
        <v>0.41</v>
      </c>
      <c r="X33" s="196">
        <v>1.97</v>
      </c>
      <c r="Y33" s="196">
        <v>0</v>
      </c>
      <c r="Z33" s="196">
        <v>5.54</v>
      </c>
      <c r="AA33" s="196">
        <v>1.05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8.3800000000000008</v>
      </c>
      <c r="AS33" s="196">
        <v>0</v>
      </c>
      <c r="AT33" s="196">
        <v>27.07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0.97</v>
      </c>
      <c r="E34" s="196">
        <v>0</v>
      </c>
      <c r="F34" s="196">
        <v>5</v>
      </c>
      <c r="G34" s="196">
        <v>16.86</v>
      </c>
      <c r="H34" s="196">
        <v>0</v>
      </c>
      <c r="I34" s="196">
        <v>0</v>
      </c>
      <c r="J34" s="196">
        <v>1.34</v>
      </c>
      <c r="K34" s="196">
        <v>0.35</v>
      </c>
      <c r="L34" s="196">
        <v>14.66</v>
      </c>
      <c r="M34" s="196">
        <v>1.07</v>
      </c>
      <c r="N34" s="196">
        <v>1.38</v>
      </c>
      <c r="O34" s="196">
        <v>0</v>
      </c>
      <c r="P34" s="196">
        <v>1.6</v>
      </c>
      <c r="Q34" s="196">
        <v>0.25</v>
      </c>
      <c r="R34" s="196">
        <v>0.49</v>
      </c>
      <c r="S34" s="196">
        <v>0.31</v>
      </c>
      <c r="T34" s="196">
        <v>0</v>
      </c>
      <c r="U34" s="196">
        <v>0.98</v>
      </c>
      <c r="V34" s="196">
        <v>0.24</v>
      </c>
      <c r="W34" s="196">
        <v>0.41</v>
      </c>
      <c r="X34" s="196">
        <v>1.97</v>
      </c>
      <c r="Y34" s="196">
        <v>0</v>
      </c>
      <c r="Z34" s="196">
        <v>5.54</v>
      </c>
      <c r="AA34" s="196">
        <v>1.05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8.3800000000000008</v>
      </c>
      <c r="AS34" s="196">
        <v>0</v>
      </c>
      <c r="AT34" s="196">
        <v>27.07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0.97</v>
      </c>
      <c r="E35" s="196">
        <v>0</v>
      </c>
      <c r="F35" s="196">
        <v>5</v>
      </c>
      <c r="G35" s="196">
        <v>16.86</v>
      </c>
      <c r="H35" s="196">
        <v>0</v>
      </c>
      <c r="I35" s="196">
        <v>0</v>
      </c>
      <c r="J35" s="196">
        <v>1.34</v>
      </c>
      <c r="K35" s="196">
        <v>0.35</v>
      </c>
      <c r="L35" s="196">
        <v>14.66</v>
      </c>
      <c r="M35" s="196">
        <v>1.07</v>
      </c>
      <c r="N35" s="196">
        <v>1.38</v>
      </c>
      <c r="O35" s="196">
        <v>0</v>
      </c>
      <c r="P35" s="196">
        <v>1.6</v>
      </c>
      <c r="Q35" s="196">
        <v>0.25</v>
      </c>
      <c r="R35" s="196">
        <v>0.49</v>
      </c>
      <c r="S35" s="196">
        <v>0.31</v>
      </c>
      <c r="T35" s="196">
        <v>0</v>
      </c>
      <c r="U35" s="196">
        <v>0.98</v>
      </c>
      <c r="V35" s="196">
        <v>0.24</v>
      </c>
      <c r="W35" s="196">
        <v>0.41</v>
      </c>
      <c r="X35" s="196">
        <v>1.97</v>
      </c>
      <c r="Y35" s="196">
        <v>0</v>
      </c>
      <c r="Z35" s="196">
        <v>5.54</v>
      </c>
      <c r="AA35" s="196">
        <v>1.05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8.3800000000000008</v>
      </c>
      <c r="AS35" s="196">
        <v>0</v>
      </c>
      <c r="AT35" s="196">
        <v>27.07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0.97</v>
      </c>
      <c r="E36" s="196">
        <v>0</v>
      </c>
      <c r="F36" s="196">
        <v>5</v>
      </c>
      <c r="G36" s="196">
        <v>16.86</v>
      </c>
      <c r="H36" s="196">
        <v>0</v>
      </c>
      <c r="I36" s="196">
        <v>0</v>
      </c>
      <c r="J36" s="196">
        <v>1.34</v>
      </c>
      <c r="K36" s="196">
        <v>0.35</v>
      </c>
      <c r="L36" s="196">
        <v>14.66</v>
      </c>
      <c r="M36" s="196">
        <v>1.07</v>
      </c>
      <c r="N36" s="196">
        <v>1.38</v>
      </c>
      <c r="O36" s="196">
        <v>0</v>
      </c>
      <c r="P36" s="196">
        <v>1.6</v>
      </c>
      <c r="Q36" s="196">
        <v>0.25</v>
      </c>
      <c r="R36" s="196">
        <v>0.49</v>
      </c>
      <c r="S36" s="196">
        <v>0.31</v>
      </c>
      <c r="T36" s="196">
        <v>0</v>
      </c>
      <c r="U36" s="196">
        <v>0.98</v>
      </c>
      <c r="V36" s="196">
        <v>0.24</v>
      </c>
      <c r="W36" s="196">
        <v>0.41</v>
      </c>
      <c r="X36" s="196">
        <v>1.97</v>
      </c>
      <c r="Y36" s="196">
        <v>0</v>
      </c>
      <c r="Z36" s="196">
        <v>5.54</v>
      </c>
      <c r="AA36" s="196">
        <v>1.05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8.3800000000000008</v>
      </c>
      <c r="AS36" s="196">
        <v>0</v>
      </c>
      <c r="AT36" s="196">
        <v>27.07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0.97</v>
      </c>
      <c r="E37" s="196">
        <v>0</v>
      </c>
      <c r="F37" s="196">
        <v>5</v>
      </c>
      <c r="G37" s="196">
        <v>16.86</v>
      </c>
      <c r="H37" s="196">
        <v>0</v>
      </c>
      <c r="I37" s="196">
        <v>0</v>
      </c>
      <c r="J37" s="196">
        <v>1.34</v>
      </c>
      <c r="K37" s="196">
        <v>0.35</v>
      </c>
      <c r="L37" s="196">
        <v>14.66</v>
      </c>
      <c r="M37" s="196">
        <v>1.07</v>
      </c>
      <c r="N37" s="196">
        <v>1.38</v>
      </c>
      <c r="O37" s="196">
        <v>0</v>
      </c>
      <c r="P37" s="196">
        <v>1.6</v>
      </c>
      <c r="Q37" s="196">
        <v>0.25</v>
      </c>
      <c r="R37" s="196">
        <v>0.49</v>
      </c>
      <c r="S37" s="196">
        <v>0.31</v>
      </c>
      <c r="T37" s="196">
        <v>0</v>
      </c>
      <c r="U37" s="196">
        <v>0.98</v>
      </c>
      <c r="V37" s="196">
        <v>0.24</v>
      </c>
      <c r="W37" s="196">
        <v>0.41</v>
      </c>
      <c r="X37" s="196">
        <v>1.97</v>
      </c>
      <c r="Y37" s="196">
        <v>0</v>
      </c>
      <c r="Z37" s="196">
        <v>5.54</v>
      </c>
      <c r="AA37" s="196">
        <v>1.05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8.3800000000000008</v>
      </c>
      <c r="AS37" s="196">
        <v>0</v>
      </c>
      <c r="AT37" s="196">
        <v>27.07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0.97</v>
      </c>
      <c r="E38" s="196">
        <v>0</v>
      </c>
      <c r="F38" s="196">
        <v>5</v>
      </c>
      <c r="G38" s="196">
        <v>16.86</v>
      </c>
      <c r="H38" s="196">
        <v>0</v>
      </c>
      <c r="I38" s="196">
        <v>0</v>
      </c>
      <c r="J38" s="196">
        <v>1.34</v>
      </c>
      <c r="K38" s="196">
        <v>0.35</v>
      </c>
      <c r="L38" s="196">
        <v>14.66</v>
      </c>
      <c r="M38" s="196">
        <v>1.07</v>
      </c>
      <c r="N38" s="196">
        <v>1.38</v>
      </c>
      <c r="O38" s="196">
        <v>0</v>
      </c>
      <c r="P38" s="196">
        <v>1.6</v>
      </c>
      <c r="Q38" s="196">
        <v>0.25</v>
      </c>
      <c r="R38" s="196">
        <v>0.49</v>
      </c>
      <c r="S38" s="196">
        <v>0.31</v>
      </c>
      <c r="T38" s="196">
        <v>0</v>
      </c>
      <c r="U38" s="196">
        <v>0.98</v>
      </c>
      <c r="V38" s="196">
        <v>0.24</v>
      </c>
      <c r="W38" s="196">
        <v>0.41</v>
      </c>
      <c r="X38" s="196">
        <v>1.97</v>
      </c>
      <c r="Y38" s="196">
        <v>0</v>
      </c>
      <c r="Z38" s="196">
        <v>5.54</v>
      </c>
      <c r="AA38" s="196">
        <v>1.05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8.3800000000000008</v>
      </c>
      <c r="AS38" s="196">
        <v>0</v>
      </c>
      <c r="AT38" s="196">
        <v>27.07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0.97</v>
      </c>
      <c r="E39" s="196">
        <v>0</v>
      </c>
      <c r="F39" s="196">
        <v>5</v>
      </c>
      <c r="G39" s="196">
        <v>16.86</v>
      </c>
      <c r="H39" s="196">
        <v>0</v>
      </c>
      <c r="I39" s="196">
        <v>0</v>
      </c>
      <c r="J39" s="196">
        <v>1.34</v>
      </c>
      <c r="K39" s="196">
        <v>0.35</v>
      </c>
      <c r="L39" s="196">
        <v>14.66</v>
      </c>
      <c r="M39" s="196">
        <v>1.07</v>
      </c>
      <c r="N39" s="196">
        <v>1.38</v>
      </c>
      <c r="O39" s="196">
        <v>0</v>
      </c>
      <c r="P39" s="196">
        <v>1.6</v>
      </c>
      <c r="Q39" s="196">
        <v>0.25</v>
      </c>
      <c r="R39" s="196">
        <v>0.49</v>
      </c>
      <c r="S39" s="196">
        <v>0.31</v>
      </c>
      <c r="T39" s="196">
        <v>0</v>
      </c>
      <c r="U39" s="196">
        <v>0.98</v>
      </c>
      <c r="V39" s="196">
        <v>0.24</v>
      </c>
      <c r="W39" s="196">
        <v>0.41</v>
      </c>
      <c r="X39" s="196">
        <v>1.97</v>
      </c>
      <c r="Y39" s="196">
        <v>0</v>
      </c>
      <c r="Z39" s="196">
        <v>5.54</v>
      </c>
      <c r="AA39" s="196">
        <v>1.05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8.3800000000000008</v>
      </c>
      <c r="AS39" s="196">
        <v>0</v>
      </c>
      <c r="AT39" s="196">
        <v>27.07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0.97</v>
      </c>
      <c r="E40" s="196">
        <v>0</v>
      </c>
      <c r="F40" s="196">
        <v>5</v>
      </c>
      <c r="G40" s="196">
        <v>16.86</v>
      </c>
      <c r="H40" s="196">
        <v>0</v>
      </c>
      <c r="I40" s="196">
        <v>0</v>
      </c>
      <c r="J40" s="196">
        <v>1.34</v>
      </c>
      <c r="K40" s="196">
        <v>0.35</v>
      </c>
      <c r="L40" s="196">
        <v>14.66</v>
      </c>
      <c r="M40" s="196">
        <v>1.07</v>
      </c>
      <c r="N40" s="196">
        <v>1.38</v>
      </c>
      <c r="O40" s="196">
        <v>0</v>
      </c>
      <c r="P40" s="196">
        <v>1.6</v>
      </c>
      <c r="Q40" s="196">
        <v>0.25</v>
      </c>
      <c r="R40" s="196">
        <v>0.49</v>
      </c>
      <c r="S40" s="196">
        <v>0.31</v>
      </c>
      <c r="T40" s="196">
        <v>0</v>
      </c>
      <c r="U40" s="196">
        <v>0.98</v>
      </c>
      <c r="V40" s="196">
        <v>0.24</v>
      </c>
      <c r="W40" s="196">
        <v>0.41</v>
      </c>
      <c r="X40" s="196">
        <v>1.97</v>
      </c>
      <c r="Y40" s="196">
        <v>0</v>
      </c>
      <c r="Z40" s="196">
        <v>5.54</v>
      </c>
      <c r="AA40" s="196">
        <v>1.05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8.3800000000000008</v>
      </c>
      <c r="AS40" s="196">
        <v>0</v>
      </c>
      <c r="AT40" s="196">
        <v>27.07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0.97</v>
      </c>
      <c r="E41" s="196">
        <v>0</v>
      </c>
      <c r="F41" s="196">
        <v>5</v>
      </c>
      <c r="G41" s="196">
        <v>16.86</v>
      </c>
      <c r="H41" s="196">
        <v>0</v>
      </c>
      <c r="I41" s="196">
        <v>0</v>
      </c>
      <c r="J41" s="196">
        <v>1.34</v>
      </c>
      <c r="K41" s="196">
        <v>0.35</v>
      </c>
      <c r="L41" s="196">
        <v>14.66</v>
      </c>
      <c r="M41" s="196">
        <v>1.07</v>
      </c>
      <c r="N41" s="196">
        <v>1.38</v>
      </c>
      <c r="O41" s="196">
        <v>0</v>
      </c>
      <c r="P41" s="196">
        <v>1.6</v>
      </c>
      <c r="Q41" s="196">
        <v>0.25</v>
      </c>
      <c r="R41" s="196">
        <v>0.49</v>
      </c>
      <c r="S41" s="196">
        <v>0.31</v>
      </c>
      <c r="T41" s="196">
        <v>0</v>
      </c>
      <c r="U41" s="196">
        <v>0.98</v>
      </c>
      <c r="V41" s="196">
        <v>0.24</v>
      </c>
      <c r="W41" s="196">
        <v>0.41</v>
      </c>
      <c r="X41" s="196">
        <v>1.97</v>
      </c>
      <c r="Y41" s="196">
        <v>0</v>
      </c>
      <c r="Z41" s="196">
        <v>5.54</v>
      </c>
      <c r="AA41" s="196">
        <v>1.05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52.06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8.3800000000000008</v>
      </c>
      <c r="AS41" s="196">
        <v>0</v>
      </c>
      <c r="AT41" s="196">
        <v>27.07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0.97</v>
      </c>
      <c r="E42" s="196">
        <v>0</v>
      </c>
      <c r="F42" s="196">
        <v>5</v>
      </c>
      <c r="G42" s="196">
        <v>16.86</v>
      </c>
      <c r="H42" s="196">
        <v>0</v>
      </c>
      <c r="I42" s="196">
        <v>0</v>
      </c>
      <c r="J42" s="196">
        <v>1.34</v>
      </c>
      <c r="K42" s="196">
        <v>0.35</v>
      </c>
      <c r="L42" s="196">
        <v>14.66</v>
      </c>
      <c r="M42" s="196">
        <v>1.07</v>
      </c>
      <c r="N42" s="196">
        <v>1.38</v>
      </c>
      <c r="O42" s="196">
        <v>0</v>
      </c>
      <c r="P42" s="196">
        <v>1.6</v>
      </c>
      <c r="Q42" s="196">
        <v>0.25</v>
      </c>
      <c r="R42" s="196">
        <v>0.49</v>
      </c>
      <c r="S42" s="196">
        <v>0.31</v>
      </c>
      <c r="T42" s="196">
        <v>0</v>
      </c>
      <c r="U42" s="196">
        <v>0.98</v>
      </c>
      <c r="V42" s="196">
        <v>0.24</v>
      </c>
      <c r="W42" s="196">
        <v>0.41</v>
      </c>
      <c r="X42" s="196">
        <v>1.97</v>
      </c>
      <c r="Y42" s="196">
        <v>0</v>
      </c>
      <c r="Z42" s="196">
        <v>5.54</v>
      </c>
      <c r="AA42" s="196">
        <v>1.05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52.06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8.3800000000000008</v>
      </c>
      <c r="AS42" s="196">
        <v>0</v>
      </c>
      <c r="AT42" s="196">
        <v>27.07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0.97</v>
      </c>
      <c r="E43" s="196">
        <v>0</v>
      </c>
      <c r="F43" s="196">
        <v>5</v>
      </c>
      <c r="G43" s="196">
        <v>16.86</v>
      </c>
      <c r="H43" s="196">
        <v>0</v>
      </c>
      <c r="I43" s="196">
        <v>0</v>
      </c>
      <c r="J43" s="196">
        <v>1.34</v>
      </c>
      <c r="K43" s="196">
        <v>0.35</v>
      </c>
      <c r="L43" s="196">
        <v>14.66</v>
      </c>
      <c r="M43" s="196">
        <v>1.07</v>
      </c>
      <c r="N43" s="196">
        <v>1.38</v>
      </c>
      <c r="O43" s="196">
        <v>0</v>
      </c>
      <c r="P43" s="196">
        <v>1.6</v>
      </c>
      <c r="Q43" s="196">
        <v>0.25</v>
      </c>
      <c r="R43" s="196">
        <v>0.49</v>
      </c>
      <c r="S43" s="196">
        <v>0.31</v>
      </c>
      <c r="T43" s="196">
        <v>0</v>
      </c>
      <c r="U43" s="196">
        <v>0.98</v>
      </c>
      <c r="V43" s="196">
        <v>0.24</v>
      </c>
      <c r="W43" s="196">
        <v>0.41</v>
      </c>
      <c r="X43" s="196">
        <v>1.97</v>
      </c>
      <c r="Y43" s="196">
        <v>0</v>
      </c>
      <c r="Z43" s="196">
        <v>5.54</v>
      </c>
      <c r="AA43" s="196">
        <v>1.05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52.06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8.3800000000000008</v>
      </c>
      <c r="AS43" s="196">
        <v>0</v>
      </c>
      <c r="AT43" s="196">
        <v>27.07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0.97</v>
      </c>
      <c r="E44" s="196">
        <v>0</v>
      </c>
      <c r="F44" s="196">
        <v>5</v>
      </c>
      <c r="G44" s="196">
        <v>16.86</v>
      </c>
      <c r="H44" s="196">
        <v>0</v>
      </c>
      <c r="I44" s="196">
        <v>0</v>
      </c>
      <c r="J44" s="196">
        <v>1.34</v>
      </c>
      <c r="K44" s="196">
        <v>0.35</v>
      </c>
      <c r="L44" s="196">
        <v>14.66</v>
      </c>
      <c r="M44" s="196">
        <v>1.07</v>
      </c>
      <c r="N44" s="196">
        <v>1.38</v>
      </c>
      <c r="O44" s="196">
        <v>0</v>
      </c>
      <c r="P44" s="196">
        <v>1.6</v>
      </c>
      <c r="Q44" s="196">
        <v>0.25</v>
      </c>
      <c r="R44" s="196">
        <v>0.49</v>
      </c>
      <c r="S44" s="196">
        <v>0.31</v>
      </c>
      <c r="T44" s="196">
        <v>0</v>
      </c>
      <c r="U44" s="196">
        <v>0.98</v>
      </c>
      <c r="V44" s="196">
        <v>0.24</v>
      </c>
      <c r="W44" s="196">
        <v>0.41</v>
      </c>
      <c r="X44" s="196">
        <v>1.97</v>
      </c>
      <c r="Y44" s="196">
        <v>0</v>
      </c>
      <c r="Z44" s="196">
        <v>5.54</v>
      </c>
      <c r="AA44" s="196">
        <v>1.05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52.06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8.3800000000000008</v>
      </c>
      <c r="AS44" s="196">
        <v>0</v>
      </c>
      <c r="AT44" s="196">
        <v>27.07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0.97</v>
      </c>
      <c r="E45" s="196">
        <v>0</v>
      </c>
      <c r="F45" s="196">
        <v>5</v>
      </c>
      <c r="G45" s="196">
        <v>16.86</v>
      </c>
      <c r="H45" s="196">
        <v>0</v>
      </c>
      <c r="I45" s="196">
        <v>0</v>
      </c>
      <c r="J45" s="196">
        <v>1.34</v>
      </c>
      <c r="K45" s="196">
        <v>0.35</v>
      </c>
      <c r="L45" s="196">
        <v>14.66</v>
      </c>
      <c r="M45" s="196">
        <v>1.07</v>
      </c>
      <c r="N45" s="196">
        <v>1.38</v>
      </c>
      <c r="O45" s="196">
        <v>0</v>
      </c>
      <c r="P45" s="196">
        <v>1.6</v>
      </c>
      <c r="Q45" s="196">
        <v>0.25</v>
      </c>
      <c r="R45" s="196">
        <v>0.49</v>
      </c>
      <c r="S45" s="196">
        <v>0.31</v>
      </c>
      <c r="T45" s="196">
        <v>0</v>
      </c>
      <c r="U45" s="196">
        <v>0.98</v>
      </c>
      <c r="V45" s="196">
        <v>0.24</v>
      </c>
      <c r="W45" s="196">
        <v>0.41</v>
      </c>
      <c r="X45" s="196">
        <v>1.97</v>
      </c>
      <c r="Y45" s="196">
        <v>0</v>
      </c>
      <c r="Z45" s="196">
        <v>5.54</v>
      </c>
      <c r="AA45" s="196">
        <v>1.05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8.3800000000000008</v>
      </c>
      <c r="AS45" s="196">
        <v>0</v>
      </c>
      <c r="AT45" s="196">
        <v>27.07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0.97</v>
      </c>
      <c r="E46" s="196">
        <v>0</v>
      </c>
      <c r="F46" s="196">
        <v>5</v>
      </c>
      <c r="G46" s="196">
        <v>16.86</v>
      </c>
      <c r="H46" s="196">
        <v>0</v>
      </c>
      <c r="I46" s="196">
        <v>0</v>
      </c>
      <c r="J46" s="196">
        <v>1.34</v>
      </c>
      <c r="K46" s="196">
        <v>0.35</v>
      </c>
      <c r="L46" s="196">
        <v>14.66</v>
      </c>
      <c r="M46" s="196">
        <v>1.07</v>
      </c>
      <c r="N46" s="196">
        <v>1.38</v>
      </c>
      <c r="O46" s="196">
        <v>0</v>
      </c>
      <c r="P46" s="196">
        <v>1.6</v>
      </c>
      <c r="Q46" s="196">
        <v>0.25</v>
      </c>
      <c r="R46" s="196">
        <v>0.49</v>
      </c>
      <c r="S46" s="196">
        <v>0.31</v>
      </c>
      <c r="T46" s="196">
        <v>0</v>
      </c>
      <c r="U46" s="196">
        <v>0.98</v>
      </c>
      <c r="V46" s="196">
        <v>0.24</v>
      </c>
      <c r="W46" s="196">
        <v>0.41</v>
      </c>
      <c r="X46" s="196">
        <v>1.97</v>
      </c>
      <c r="Y46" s="196">
        <v>0</v>
      </c>
      <c r="Z46" s="196">
        <v>5.54</v>
      </c>
      <c r="AA46" s="196">
        <v>1.05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8.3800000000000008</v>
      </c>
      <c r="AS46" s="196">
        <v>0</v>
      </c>
      <c r="AT46" s="196">
        <v>27.07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4.51</v>
      </c>
      <c r="D47" s="196">
        <v>0.97</v>
      </c>
      <c r="E47" s="196">
        <v>0</v>
      </c>
      <c r="F47" s="196">
        <v>5</v>
      </c>
      <c r="G47" s="196">
        <v>16.86</v>
      </c>
      <c r="H47" s="196">
        <v>0</v>
      </c>
      <c r="I47" s="196">
        <v>0</v>
      </c>
      <c r="J47" s="196">
        <v>1.34</v>
      </c>
      <c r="K47" s="196">
        <v>0.35</v>
      </c>
      <c r="L47" s="196">
        <v>14.66</v>
      </c>
      <c r="M47" s="196">
        <v>1.07</v>
      </c>
      <c r="N47" s="196">
        <v>1.38</v>
      </c>
      <c r="O47" s="196">
        <v>0</v>
      </c>
      <c r="P47" s="196">
        <v>1.6</v>
      </c>
      <c r="Q47" s="196">
        <v>0.25</v>
      </c>
      <c r="R47" s="196">
        <v>0.49</v>
      </c>
      <c r="S47" s="196">
        <v>0.31</v>
      </c>
      <c r="T47" s="196">
        <v>0</v>
      </c>
      <c r="U47" s="196">
        <v>0.98</v>
      </c>
      <c r="V47" s="196">
        <v>0.24</v>
      </c>
      <c r="W47" s="196">
        <v>0.41</v>
      </c>
      <c r="X47" s="196">
        <v>1.97</v>
      </c>
      <c r="Y47" s="196">
        <v>0</v>
      </c>
      <c r="Z47" s="196">
        <v>5.54</v>
      </c>
      <c r="AA47" s="196">
        <v>1.05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8.3800000000000008</v>
      </c>
      <c r="AS47" s="196">
        <v>0</v>
      </c>
      <c r="AT47" s="196">
        <v>27.07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4.51</v>
      </c>
      <c r="D48" s="196">
        <v>0.97</v>
      </c>
      <c r="E48" s="196">
        <v>0</v>
      </c>
      <c r="F48" s="196">
        <v>5</v>
      </c>
      <c r="G48" s="196">
        <v>16.86</v>
      </c>
      <c r="H48" s="196">
        <v>0</v>
      </c>
      <c r="I48" s="196">
        <v>0</v>
      </c>
      <c r="J48" s="196">
        <v>1.34</v>
      </c>
      <c r="K48" s="196">
        <v>0.35</v>
      </c>
      <c r="L48" s="196">
        <v>14.66</v>
      </c>
      <c r="M48" s="196">
        <v>1.07</v>
      </c>
      <c r="N48" s="196">
        <v>1.38</v>
      </c>
      <c r="O48" s="196">
        <v>0</v>
      </c>
      <c r="P48" s="196">
        <v>1.6</v>
      </c>
      <c r="Q48" s="196">
        <v>0.25</v>
      </c>
      <c r="R48" s="196">
        <v>0.49</v>
      </c>
      <c r="S48" s="196">
        <v>0.31</v>
      </c>
      <c r="T48" s="196">
        <v>0</v>
      </c>
      <c r="U48" s="196">
        <v>0.98</v>
      </c>
      <c r="V48" s="196">
        <v>0.24</v>
      </c>
      <c r="W48" s="196">
        <v>0.41</v>
      </c>
      <c r="X48" s="196">
        <v>1.97</v>
      </c>
      <c r="Y48" s="196">
        <v>0</v>
      </c>
      <c r="Z48" s="196">
        <v>5.54</v>
      </c>
      <c r="AA48" s="196">
        <v>1.05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8.3800000000000008</v>
      </c>
      <c r="AS48" s="196">
        <v>0</v>
      </c>
      <c r="AT48" s="196">
        <v>27.07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4.51</v>
      </c>
      <c r="D49" s="196">
        <v>0.97</v>
      </c>
      <c r="E49" s="196">
        <v>0</v>
      </c>
      <c r="F49" s="196">
        <v>5</v>
      </c>
      <c r="G49" s="196">
        <v>16.86</v>
      </c>
      <c r="H49" s="196">
        <v>0</v>
      </c>
      <c r="I49" s="196">
        <v>0</v>
      </c>
      <c r="J49" s="196">
        <v>1.34</v>
      </c>
      <c r="K49" s="196">
        <v>0.35</v>
      </c>
      <c r="L49" s="196">
        <v>14.66</v>
      </c>
      <c r="M49" s="196">
        <v>1.07</v>
      </c>
      <c r="N49" s="196">
        <v>1.38</v>
      </c>
      <c r="O49" s="196">
        <v>0</v>
      </c>
      <c r="P49" s="196">
        <v>1.6</v>
      </c>
      <c r="Q49" s="196">
        <v>0.25</v>
      </c>
      <c r="R49" s="196">
        <v>0.49</v>
      </c>
      <c r="S49" s="196">
        <v>0.31</v>
      </c>
      <c r="T49" s="196">
        <v>0</v>
      </c>
      <c r="U49" s="196">
        <v>0.98</v>
      </c>
      <c r="V49" s="196">
        <v>0.24</v>
      </c>
      <c r="W49" s="196">
        <v>0.41</v>
      </c>
      <c r="X49" s="196">
        <v>1.97</v>
      </c>
      <c r="Y49" s="196">
        <v>0</v>
      </c>
      <c r="Z49" s="196">
        <v>5.54</v>
      </c>
      <c r="AA49" s="196">
        <v>1.05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8.3800000000000008</v>
      </c>
      <c r="AS49" s="196">
        <v>0</v>
      </c>
      <c r="AT49" s="196">
        <v>27.07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4.51</v>
      </c>
      <c r="D50" s="196">
        <v>0.97</v>
      </c>
      <c r="E50" s="196">
        <v>0</v>
      </c>
      <c r="F50" s="196">
        <v>5</v>
      </c>
      <c r="G50" s="196">
        <v>16.86</v>
      </c>
      <c r="H50" s="196">
        <v>0</v>
      </c>
      <c r="I50" s="196">
        <v>0</v>
      </c>
      <c r="J50" s="196">
        <v>1.34</v>
      </c>
      <c r="K50" s="196">
        <v>0.35</v>
      </c>
      <c r="L50" s="196">
        <v>14.66</v>
      </c>
      <c r="M50" s="196">
        <v>1.07</v>
      </c>
      <c r="N50" s="196">
        <v>1.38</v>
      </c>
      <c r="O50" s="196">
        <v>0</v>
      </c>
      <c r="P50" s="196">
        <v>1.6</v>
      </c>
      <c r="Q50" s="196">
        <v>0.25</v>
      </c>
      <c r="R50" s="196">
        <v>0.49</v>
      </c>
      <c r="S50" s="196">
        <v>0.31</v>
      </c>
      <c r="T50" s="196">
        <v>0</v>
      </c>
      <c r="U50" s="196">
        <v>0.98</v>
      </c>
      <c r="V50" s="196">
        <v>0.24</v>
      </c>
      <c r="W50" s="196">
        <v>0.41</v>
      </c>
      <c r="X50" s="196">
        <v>1.97</v>
      </c>
      <c r="Y50" s="196">
        <v>0</v>
      </c>
      <c r="Z50" s="196">
        <v>5.54</v>
      </c>
      <c r="AA50" s="196">
        <v>1.05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8.3800000000000008</v>
      </c>
      <c r="AS50" s="196">
        <v>0</v>
      </c>
      <c r="AT50" s="196">
        <v>27.07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4.51</v>
      </c>
      <c r="D51" s="196">
        <v>0.97</v>
      </c>
      <c r="E51" s="196">
        <v>0</v>
      </c>
      <c r="F51" s="196">
        <v>0</v>
      </c>
      <c r="G51" s="196">
        <v>21.86</v>
      </c>
      <c r="H51" s="196">
        <v>0</v>
      </c>
      <c r="I51" s="196">
        <v>0</v>
      </c>
      <c r="J51" s="196">
        <v>1.34</v>
      </c>
      <c r="K51" s="196">
        <v>0.35</v>
      </c>
      <c r="L51" s="196">
        <v>14.66</v>
      </c>
      <c r="M51" s="196">
        <v>1.07</v>
      </c>
      <c r="N51" s="196">
        <v>1.38</v>
      </c>
      <c r="O51" s="196">
        <v>0</v>
      </c>
      <c r="P51" s="196">
        <v>1.6</v>
      </c>
      <c r="Q51" s="196">
        <v>0.25</v>
      </c>
      <c r="R51" s="196">
        <v>0.49</v>
      </c>
      <c r="S51" s="196">
        <v>0.31</v>
      </c>
      <c r="T51" s="196">
        <v>0</v>
      </c>
      <c r="U51" s="196">
        <v>0.98</v>
      </c>
      <c r="V51" s="196">
        <v>0.24</v>
      </c>
      <c r="W51" s="196">
        <v>0.41</v>
      </c>
      <c r="X51" s="196">
        <v>1.97</v>
      </c>
      <c r="Y51" s="196">
        <v>0</v>
      </c>
      <c r="Z51" s="196">
        <v>5.54</v>
      </c>
      <c r="AA51" s="196">
        <v>1.05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8.3800000000000008</v>
      </c>
      <c r="AS51" s="196">
        <v>0</v>
      </c>
      <c r="AT51" s="196">
        <v>27.07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4.51</v>
      </c>
      <c r="D52" s="196">
        <v>0.97</v>
      </c>
      <c r="E52" s="196">
        <v>0</v>
      </c>
      <c r="F52" s="196">
        <v>0</v>
      </c>
      <c r="G52" s="196">
        <v>21.86</v>
      </c>
      <c r="H52" s="196">
        <v>0</v>
      </c>
      <c r="I52" s="196">
        <v>0</v>
      </c>
      <c r="J52" s="196">
        <v>1.34</v>
      </c>
      <c r="K52" s="196">
        <v>0.35</v>
      </c>
      <c r="L52" s="196">
        <v>14.66</v>
      </c>
      <c r="M52" s="196">
        <v>1.07</v>
      </c>
      <c r="N52" s="196">
        <v>1.38</v>
      </c>
      <c r="O52" s="196">
        <v>0</v>
      </c>
      <c r="P52" s="196">
        <v>1.6</v>
      </c>
      <c r="Q52" s="196">
        <v>0.25</v>
      </c>
      <c r="R52" s="196">
        <v>0.49</v>
      </c>
      <c r="S52" s="196">
        <v>0.31</v>
      </c>
      <c r="T52" s="196">
        <v>0</v>
      </c>
      <c r="U52" s="196">
        <v>0.98</v>
      </c>
      <c r="V52" s="196">
        <v>0.24</v>
      </c>
      <c r="W52" s="196">
        <v>0.41</v>
      </c>
      <c r="X52" s="196">
        <v>1.97</v>
      </c>
      <c r="Y52" s="196">
        <v>0</v>
      </c>
      <c r="Z52" s="196">
        <v>5.54</v>
      </c>
      <c r="AA52" s="196">
        <v>1.05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8.3800000000000008</v>
      </c>
      <c r="AS52" s="196">
        <v>0</v>
      </c>
      <c r="AT52" s="196">
        <v>27.07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4.51</v>
      </c>
      <c r="D53" s="196">
        <v>0.97</v>
      </c>
      <c r="E53" s="196">
        <v>0</v>
      </c>
      <c r="F53" s="196">
        <v>0</v>
      </c>
      <c r="G53" s="196">
        <v>21.86</v>
      </c>
      <c r="H53" s="196">
        <v>0</v>
      </c>
      <c r="I53" s="196">
        <v>0</v>
      </c>
      <c r="J53" s="196">
        <v>1.34</v>
      </c>
      <c r="K53" s="196">
        <v>0.35</v>
      </c>
      <c r="L53" s="196">
        <v>14.66</v>
      </c>
      <c r="M53" s="196">
        <v>1.07</v>
      </c>
      <c r="N53" s="196">
        <v>1.38</v>
      </c>
      <c r="O53" s="196">
        <v>0</v>
      </c>
      <c r="P53" s="196">
        <v>1.6</v>
      </c>
      <c r="Q53" s="196">
        <v>0.25</v>
      </c>
      <c r="R53" s="196">
        <v>0.49</v>
      </c>
      <c r="S53" s="196">
        <v>0.31</v>
      </c>
      <c r="T53" s="196">
        <v>0</v>
      </c>
      <c r="U53" s="196">
        <v>0.98</v>
      </c>
      <c r="V53" s="196">
        <v>0.24</v>
      </c>
      <c r="W53" s="196">
        <v>0.41</v>
      </c>
      <c r="X53" s="196">
        <v>1.97</v>
      </c>
      <c r="Y53" s="196">
        <v>0</v>
      </c>
      <c r="Z53" s="196">
        <v>5.54</v>
      </c>
      <c r="AA53" s="196">
        <v>1.05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8.3800000000000008</v>
      </c>
      <c r="AS53" s="196">
        <v>0</v>
      </c>
      <c r="AT53" s="196">
        <v>27.07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4.51</v>
      </c>
      <c r="D54" s="196">
        <v>0.97</v>
      </c>
      <c r="E54" s="196">
        <v>0</v>
      </c>
      <c r="F54" s="196">
        <v>0</v>
      </c>
      <c r="G54" s="196">
        <v>21.86</v>
      </c>
      <c r="H54" s="196">
        <v>0</v>
      </c>
      <c r="I54" s="196">
        <v>0</v>
      </c>
      <c r="J54" s="196">
        <v>1.34</v>
      </c>
      <c r="K54" s="196">
        <v>3.54</v>
      </c>
      <c r="L54" s="196">
        <v>14.66</v>
      </c>
      <c r="M54" s="196">
        <v>1.07</v>
      </c>
      <c r="N54" s="196">
        <v>1.38</v>
      </c>
      <c r="O54" s="196">
        <v>0</v>
      </c>
      <c r="P54" s="196">
        <v>1.6</v>
      </c>
      <c r="Q54" s="196">
        <v>0.25</v>
      </c>
      <c r="R54" s="196">
        <v>0.49</v>
      </c>
      <c r="S54" s="196">
        <v>0.31</v>
      </c>
      <c r="T54" s="196">
        <v>0</v>
      </c>
      <c r="U54" s="196">
        <v>0.98</v>
      </c>
      <c r="V54" s="196">
        <v>0.24</v>
      </c>
      <c r="W54" s="196">
        <v>0.41</v>
      </c>
      <c r="X54" s="196">
        <v>1.97</v>
      </c>
      <c r="Y54" s="196">
        <v>0</v>
      </c>
      <c r="Z54" s="196">
        <v>5.54</v>
      </c>
      <c r="AA54" s="196">
        <v>1.05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0.79</v>
      </c>
      <c r="AP54" s="196">
        <v>0</v>
      </c>
      <c r="AQ54" s="196">
        <v>0</v>
      </c>
      <c r="AR54" s="196">
        <v>8.3800000000000008</v>
      </c>
      <c r="AS54" s="196">
        <v>0</v>
      </c>
      <c r="AT54" s="196">
        <v>27.07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4.51</v>
      </c>
      <c r="D55" s="196">
        <v>0.97</v>
      </c>
      <c r="E55" s="196">
        <v>0</v>
      </c>
      <c r="F55" s="196">
        <v>0</v>
      </c>
      <c r="G55" s="196">
        <v>21.86</v>
      </c>
      <c r="H55" s="196">
        <v>0</v>
      </c>
      <c r="I55" s="196">
        <v>0</v>
      </c>
      <c r="J55" s="196">
        <v>1.34</v>
      </c>
      <c r="K55" s="196">
        <v>3.54</v>
      </c>
      <c r="L55" s="196">
        <v>73.66</v>
      </c>
      <c r="M55" s="196">
        <v>1.07</v>
      </c>
      <c r="N55" s="196">
        <v>1.38</v>
      </c>
      <c r="O55" s="196">
        <v>0</v>
      </c>
      <c r="P55" s="196">
        <v>1.6</v>
      </c>
      <c r="Q55" s="196">
        <v>0.25</v>
      </c>
      <c r="R55" s="196">
        <v>0.49</v>
      </c>
      <c r="S55" s="196">
        <v>0.31</v>
      </c>
      <c r="T55" s="196">
        <v>0</v>
      </c>
      <c r="U55" s="196">
        <v>0.98</v>
      </c>
      <c r="V55" s="196">
        <v>0.18</v>
      </c>
      <c r="W55" s="196">
        <v>0.41</v>
      </c>
      <c r="X55" s="196">
        <v>1.97</v>
      </c>
      <c r="Y55" s="196">
        <v>0</v>
      </c>
      <c r="Z55" s="196">
        <v>5.54</v>
      </c>
      <c r="AA55" s="196">
        <v>0.79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0.79</v>
      </c>
      <c r="AP55" s="196">
        <v>0</v>
      </c>
      <c r="AQ55" s="196">
        <v>0</v>
      </c>
      <c r="AR55" s="196">
        <v>8.3800000000000008</v>
      </c>
      <c r="AS55" s="196">
        <v>0</v>
      </c>
      <c r="AT55" s="196">
        <v>27.07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4.51</v>
      </c>
      <c r="D56" s="196">
        <v>0.97</v>
      </c>
      <c r="E56" s="196">
        <v>0</v>
      </c>
      <c r="F56" s="196">
        <v>0</v>
      </c>
      <c r="G56" s="196">
        <v>21.86</v>
      </c>
      <c r="H56" s="196">
        <v>0</v>
      </c>
      <c r="I56" s="196">
        <v>0</v>
      </c>
      <c r="J56" s="196">
        <v>1.34</v>
      </c>
      <c r="K56" s="196">
        <v>3.54</v>
      </c>
      <c r="L56" s="196">
        <v>180.77</v>
      </c>
      <c r="M56" s="196">
        <v>1.07</v>
      </c>
      <c r="N56" s="196">
        <v>1.38</v>
      </c>
      <c r="O56" s="196">
        <v>0</v>
      </c>
      <c r="P56" s="196">
        <v>1.6</v>
      </c>
      <c r="Q56" s="196">
        <v>0.25</v>
      </c>
      <c r="R56" s="196">
        <v>0.49</v>
      </c>
      <c r="S56" s="196">
        <v>0.31</v>
      </c>
      <c r="T56" s="196">
        <v>0</v>
      </c>
      <c r="U56" s="196">
        <v>0.98</v>
      </c>
      <c r="V56" s="196">
        <v>0</v>
      </c>
      <c r="W56" s="196">
        <v>0.41</v>
      </c>
      <c r="X56" s="196">
        <v>1.97</v>
      </c>
      <c r="Y56" s="196">
        <v>0</v>
      </c>
      <c r="Z56" s="196">
        <v>5.54</v>
      </c>
      <c r="AA56" s="196">
        <v>0.78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0.79</v>
      </c>
      <c r="AP56" s="196">
        <v>0</v>
      </c>
      <c r="AQ56" s="196">
        <v>0</v>
      </c>
      <c r="AR56" s="196">
        <v>8.3800000000000008</v>
      </c>
      <c r="AS56" s="196">
        <v>0</v>
      </c>
      <c r="AT56" s="196">
        <v>27.07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4.51</v>
      </c>
      <c r="D57" s="196">
        <v>0.97</v>
      </c>
      <c r="E57" s="196">
        <v>0</v>
      </c>
      <c r="F57" s="196">
        <v>0</v>
      </c>
      <c r="G57" s="196">
        <v>21.86</v>
      </c>
      <c r="H57" s="196">
        <v>0</v>
      </c>
      <c r="I57" s="196">
        <v>0</v>
      </c>
      <c r="J57" s="196">
        <v>1.34</v>
      </c>
      <c r="K57" s="196">
        <v>3.54</v>
      </c>
      <c r="L57" s="196">
        <v>178.97</v>
      </c>
      <c r="M57" s="196">
        <v>1.07</v>
      </c>
      <c r="N57" s="196">
        <v>1.38</v>
      </c>
      <c r="O57" s="196">
        <v>0</v>
      </c>
      <c r="P57" s="196">
        <v>1.6</v>
      </c>
      <c r="Q57" s="196">
        <v>0.25</v>
      </c>
      <c r="R57" s="196">
        <v>0.49</v>
      </c>
      <c r="S57" s="196">
        <v>0.31</v>
      </c>
      <c r="T57" s="196">
        <v>0</v>
      </c>
      <c r="U57" s="196">
        <v>0.98</v>
      </c>
      <c r="V57" s="196">
        <v>0</v>
      </c>
      <c r="W57" s="196">
        <v>0.41</v>
      </c>
      <c r="X57" s="196">
        <v>1.97</v>
      </c>
      <c r="Y57" s="196">
        <v>0</v>
      </c>
      <c r="Z57" s="196">
        <v>5.54</v>
      </c>
      <c r="AA57" s="196">
        <v>1.05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0.79</v>
      </c>
      <c r="AP57" s="196">
        <v>0</v>
      </c>
      <c r="AQ57" s="196">
        <v>0</v>
      </c>
      <c r="AR57" s="196">
        <v>8.3800000000000008</v>
      </c>
      <c r="AS57" s="196">
        <v>0</v>
      </c>
      <c r="AT57" s="196">
        <v>27.07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4.51</v>
      </c>
      <c r="D58" s="196">
        <v>0.97</v>
      </c>
      <c r="E58" s="196">
        <v>0</v>
      </c>
      <c r="F58" s="196">
        <v>0</v>
      </c>
      <c r="G58" s="196">
        <v>21.86</v>
      </c>
      <c r="H58" s="196">
        <v>0</v>
      </c>
      <c r="I58" s="196">
        <v>0</v>
      </c>
      <c r="J58" s="196">
        <v>1.34</v>
      </c>
      <c r="K58" s="196">
        <v>3.54</v>
      </c>
      <c r="L58" s="196">
        <v>121.12</v>
      </c>
      <c r="M58" s="196">
        <v>1.07</v>
      </c>
      <c r="N58" s="196">
        <v>1.38</v>
      </c>
      <c r="O58" s="196">
        <v>0</v>
      </c>
      <c r="P58" s="196">
        <v>1.6</v>
      </c>
      <c r="Q58" s="196">
        <v>0.25</v>
      </c>
      <c r="R58" s="196">
        <v>0.49</v>
      </c>
      <c r="S58" s="196">
        <v>0.31</v>
      </c>
      <c r="T58" s="196">
        <v>0</v>
      </c>
      <c r="U58" s="196">
        <v>0.98</v>
      </c>
      <c r="V58" s="196">
        <v>0</v>
      </c>
      <c r="W58" s="196">
        <v>0.41</v>
      </c>
      <c r="X58" s="196">
        <v>1.97</v>
      </c>
      <c r="Y58" s="196">
        <v>0</v>
      </c>
      <c r="Z58" s="196">
        <v>5.54</v>
      </c>
      <c r="AA58" s="196">
        <v>1.05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0.79</v>
      </c>
      <c r="AP58" s="196">
        <v>0</v>
      </c>
      <c r="AQ58" s="196">
        <v>0</v>
      </c>
      <c r="AR58" s="196">
        <v>8.3800000000000008</v>
      </c>
      <c r="AS58" s="196">
        <v>0</v>
      </c>
      <c r="AT58" s="196">
        <v>27.07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4.51</v>
      </c>
      <c r="D59" s="196">
        <v>0.97</v>
      </c>
      <c r="E59" s="196">
        <v>0</v>
      </c>
      <c r="F59" s="196">
        <v>0</v>
      </c>
      <c r="G59" s="196">
        <v>21.86</v>
      </c>
      <c r="H59" s="196">
        <v>0</v>
      </c>
      <c r="I59" s="196">
        <v>0</v>
      </c>
      <c r="J59" s="196">
        <v>1.34</v>
      </c>
      <c r="K59" s="196">
        <v>3.54</v>
      </c>
      <c r="L59" s="196">
        <v>121.12</v>
      </c>
      <c r="M59" s="196">
        <v>1.07</v>
      </c>
      <c r="N59" s="196">
        <v>1.38</v>
      </c>
      <c r="O59" s="196">
        <v>0</v>
      </c>
      <c r="P59" s="196">
        <v>1.6</v>
      </c>
      <c r="Q59" s="196">
        <v>0.25</v>
      </c>
      <c r="R59" s="196">
        <v>0.49</v>
      </c>
      <c r="S59" s="196">
        <v>0.31</v>
      </c>
      <c r="T59" s="196">
        <v>0</v>
      </c>
      <c r="U59" s="196">
        <v>0.98</v>
      </c>
      <c r="V59" s="196">
        <v>0</v>
      </c>
      <c r="W59" s="196">
        <v>0.41</v>
      </c>
      <c r="X59" s="196">
        <v>1.97</v>
      </c>
      <c r="Y59" s="196">
        <v>0</v>
      </c>
      <c r="Z59" s="196">
        <v>4.8099999999999996</v>
      </c>
      <c r="AA59" s="196">
        <v>1.05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0.79</v>
      </c>
      <c r="AP59" s="196">
        <v>0</v>
      </c>
      <c r="AQ59" s="196">
        <v>0</v>
      </c>
      <c r="AR59" s="196">
        <v>8.3800000000000008</v>
      </c>
      <c r="AS59" s="196">
        <v>0</v>
      </c>
      <c r="AT59" s="196">
        <v>27.07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4.51</v>
      </c>
      <c r="D60" s="196">
        <v>0.97</v>
      </c>
      <c r="E60" s="196">
        <v>0</v>
      </c>
      <c r="F60" s="196">
        <v>0</v>
      </c>
      <c r="G60" s="196">
        <v>21.86</v>
      </c>
      <c r="H60" s="196">
        <v>0</v>
      </c>
      <c r="I60" s="196">
        <v>0</v>
      </c>
      <c r="J60" s="196">
        <v>1.34</v>
      </c>
      <c r="K60" s="196">
        <v>3.54</v>
      </c>
      <c r="L60" s="196">
        <v>101.88</v>
      </c>
      <c r="M60" s="196">
        <v>1.07</v>
      </c>
      <c r="N60" s="196">
        <v>1.38</v>
      </c>
      <c r="O60" s="196">
        <v>0</v>
      </c>
      <c r="P60" s="196">
        <v>1.6</v>
      </c>
      <c r="Q60" s="196">
        <v>0.25</v>
      </c>
      <c r="R60" s="196">
        <v>0.49</v>
      </c>
      <c r="S60" s="196">
        <v>0.31</v>
      </c>
      <c r="T60" s="196">
        <v>0</v>
      </c>
      <c r="U60" s="196">
        <v>0.98</v>
      </c>
      <c r="V60" s="196">
        <v>0</v>
      </c>
      <c r="W60" s="196">
        <v>0.41</v>
      </c>
      <c r="X60" s="196">
        <v>1.97</v>
      </c>
      <c r="Y60" s="196">
        <v>0</v>
      </c>
      <c r="Z60" s="196">
        <v>4.8099999999999996</v>
      </c>
      <c r="AA60" s="196">
        <v>1.05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0.79</v>
      </c>
      <c r="AP60" s="196">
        <v>0</v>
      </c>
      <c r="AQ60" s="196">
        <v>0</v>
      </c>
      <c r="AR60" s="196">
        <v>8.3800000000000008</v>
      </c>
      <c r="AS60" s="196">
        <v>0</v>
      </c>
      <c r="AT60" s="196">
        <v>27.07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4.51</v>
      </c>
      <c r="D61" s="196">
        <v>0.97</v>
      </c>
      <c r="E61" s="196">
        <v>0</v>
      </c>
      <c r="F61" s="196">
        <v>0</v>
      </c>
      <c r="G61" s="196">
        <v>21.86</v>
      </c>
      <c r="H61" s="196">
        <v>0</v>
      </c>
      <c r="I61" s="196">
        <v>0</v>
      </c>
      <c r="J61" s="196">
        <v>1.34</v>
      </c>
      <c r="K61" s="196">
        <v>3.54</v>
      </c>
      <c r="L61" s="196">
        <v>101.88</v>
      </c>
      <c r="M61" s="196">
        <v>1.07</v>
      </c>
      <c r="N61" s="196">
        <v>1.38</v>
      </c>
      <c r="O61" s="196">
        <v>0</v>
      </c>
      <c r="P61" s="196">
        <v>1.6</v>
      </c>
      <c r="Q61" s="196">
        <v>0.25</v>
      </c>
      <c r="R61" s="196">
        <v>0.49</v>
      </c>
      <c r="S61" s="196">
        <v>0.31</v>
      </c>
      <c r="T61" s="196">
        <v>0</v>
      </c>
      <c r="U61" s="196">
        <v>0.98</v>
      </c>
      <c r="V61" s="196">
        <v>0</v>
      </c>
      <c r="W61" s="196">
        <v>0.41</v>
      </c>
      <c r="X61" s="196">
        <v>1.97</v>
      </c>
      <c r="Y61" s="196">
        <v>0</v>
      </c>
      <c r="Z61" s="196">
        <v>5.54</v>
      </c>
      <c r="AA61" s="196">
        <v>1.05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17.100000000000001</v>
      </c>
      <c r="AP61" s="196">
        <v>0</v>
      </c>
      <c r="AQ61" s="196">
        <v>0</v>
      </c>
      <c r="AR61" s="196">
        <v>8.3800000000000008</v>
      </c>
      <c r="AS61" s="196">
        <v>0</v>
      </c>
      <c r="AT61" s="196">
        <v>27.07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4.51</v>
      </c>
      <c r="D62" s="196">
        <v>0.97</v>
      </c>
      <c r="E62" s="196">
        <v>0</v>
      </c>
      <c r="F62" s="196">
        <v>0</v>
      </c>
      <c r="G62" s="196">
        <v>21.86</v>
      </c>
      <c r="H62" s="196">
        <v>0</v>
      </c>
      <c r="I62" s="196">
        <v>0</v>
      </c>
      <c r="J62" s="196">
        <v>1.34</v>
      </c>
      <c r="K62" s="196">
        <v>3.54</v>
      </c>
      <c r="L62" s="196">
        <v>101.88</v>
      </c>
      <c r="M62" s="196">
        <v>1.07</v>
      </c>
      <c r="N62" s="196">
        <v>1.38</v>
      </c>
      <c r="O62" s="196">
        <v>0</v>
      </c>
      <c r="P62" s="196">
        <v>1.6</v>
      </c>
      <c r="Q62" s="196">
        <v>0.25</v>
      </c>
      <c r="R62" s="196">
        <v>0.49</v>
      </c>
      <c r="S62" s="196">
        <v>0.31</v>
      </c>
      <c r="T62" s="196">
        <v>0</v>
      </c>
      <c r="U62" s="196">
        <v>0.98</v>
      </c>
      <c r="V62" s="196">
        <v>0</v>
      </c>
      <c r="W62" s="196">
        <v>0.41</v>
      </c>
      <c r="X62" s="196">
        <v>1.97</v>
      </c>
      <c r="Y62" s="196">
        <v>0</v>
      </c>
      <c r="Z62" s="196">
        <v>5.54</v>
      </c>
      <c r="AA62" s="196">
        <v>1.05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17.100000000000001</v>
      </c>
      <c r="AP62" s="196">
        <v>0</v>
      </c>
      <c r="AQ62" s="196">
        <v>0</v>
      </c>
      <c r="AR62" s="196">
        <v>8.3800000000000008</v>
      </c>
      <c r="AS62" s="196">
        <v>0</v>
      </c>
      <c r="AT62" s="196">
        <v>27.07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4.51</v>
      </c>
      <c r="D63" s="196">
        <v>0.97</v>
      </c>
      <c r="E63" s="196">
        <v>0</v>
      </c>
      <c r="F63" s="196">
        <v>0</v>
      </c>
      <c r="G63" s="196">
        <v>21.86</v>
      </c>
      <c r="H63" s="196">
        <v>0</v>
      </c>
      <c r="I63" s="196">
        <v>0</v>
      </c>
      <c r="J63" s="196">
        <v>1.34</v>
      </c>
      <c r="K63" s="196">
        <v>3.54</v>
      </c>
      <c r="L63" s="196">
        <v>87.45</v>
      </c>
      <c r="M63" s="196">
        <v>1.07</v>
      </c>
      <c r="N63" s="196">
        <v>1.38</v>
      </c>
      <c r="O63" s="196">
        <v>0</v>
      </c>
      <c r="P63" s="196">
        <v>1.6</v>
      </c>
      <c r="Q63" s="196">
        <v>0.28999999999999998</v>
      </c>
      <c r="R63" s="196">
        <v>0.49</v>
      </c>
      <c r="S63" s="196">
        <v>0.31</v>
      </c>
      <c r="T63" s="196">
        <v>0</v>
      </c>
      <c r="U63" s="196">
        <v>0.98</v>
      </c>
      <c r="V63" s="196">
        <v>0</v>
      </c>
      <c r="W63" s="196">
        <v>0.41</v>
      </c>
      <c r="X63" s="196">
        <v>1.97</v>
      </c>
      <c r="Y63" s="196">
        <v>0</v>
      </c>
      <c r="Z63" s="196">
        <v>5.54</v>
      </c>
      <c r="AA63" s="196">
        <v>1.05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17.100000000000001</v>
      </c>
      <c r="AP63" s="196">
        <v>0</v>
      </c>
      <c r="AQ63" s="196">
        <v>0</v>
      </c>
      <c r="AR63" s="196">
        <v>8.3800000000000008</v>
      </c>
      <c r="AS63" s="196">
        <v>0</v>
      </c>
      <c r="AT63" s="196">
        <v>27.07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4.51</v>
      </c>
      <c r="D64" s="196">
        <v>0.97</v>
      </c>
      <c r="E64" s="196">
        <v>0</v>
      </c>
      <c r="F64" s="196">
        <v>0</v>
      </c>
      <c r="G64" s="196">
        <v>21.86</v>
      </c>
      <c r="H64" s="196">
        <v>0</v>
      </c>
      <c r="I64" s="196">
        <v>0</v>
      </c>
      <c r="J64" s="196">
        <v>1.34</v>
      </c>
      <c r="K64" s="196">
        <v>3.54</v>
      </c>
      <c r="L64" s="196">
        <v>73.98</v>
      </c>
      <c r="M64" s="196">
        <v>1.07</v>
      </c>
      <c r="N64" s="196">
        <v>1.38</v>
      </c>
      <c r="O64" s="196">
        <v>0</v>
      </c>
      <c r="P64" s="196">
        <v>1.6</v>
      </c>
      <c r="Q64" s="196">
        <v>0.25</v>
      </c>
      <c r="R64" s="196">
        <v>0.49</v>
      </c>
      <c r="S64" s="196">
        <v>0.31</v>
      </c>
      <c r="T64" s="196">
        <v>0</v>
      </c>
      <c r="U64" s="196">
        <v>0.98</v>
      </c>
      <c r="V64" s="196">
        <v>0</v>
      </c>
      <c r="W64" s="196">
        <v>0.41</v>
      </c>
      <c r="X64" s="196">
        <v>1.97</v>
      </c>
      <c r="Y64" s="196">
        <v>0</v>
      </c>
      <c r="Z64" s="196">
        <v>5.54</v>
      </c>
      <c r="AA64" s="196">
        <v>1.05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17.100000000000001</v>
      </c>
      <c r="AP64" s="196">
        <v>0</v>
      </c>
      <c r="AQ64" s="196">
        <v>0</v>
      </c>
      <c r="AR64" s="196">
        <v>8.3800000000000008</v>
      </c>
      <c r="AS64" s="196">
        <v>0</v>
      </c>
      <c r="AT64" s="196">
        <v>27.07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4.51</v>
      </c>
      <c r="D65" s="196">
        <v>0.97</v>
      </c>
      <c r="E65" s="196">
        <v>0</v>
      </c>
      <c r="F65" s="196">
        <v>0</v>
      </c>
      <c r="G65" s="196">
        <v>21.86</v>
      </c>
      <c r="H65" s="196">
        <v>0</v>
      </c>
      <c r="I65" s="196">
        <v>0</v>
      </c>
      <c r="J65" s="196">
        <v>1.34</v>
      </c>
      <c r="K65" s="196">
        <v>3.54</v>
      </c>
      <c r="L65" s="196">
        <v>58.59</v>
      </c>
      <c r="M65" s="196">
        <v>1.07</v>
      </c>
      <c r="N65" s="196">
        <v>1.38</v>
      </c>
      <c r="O65" s="196">
        <v>0</v>
      </c>
      <c r="P65" s="196">
        <v>1.6</v>
      </c>
      <c r="Q65" s="196">
        <v>0.25</v>
      </c>
      <c r="R65" s="196">
        <v>0.49</v>
      </c>
      <c r="S65" s="196">
        <v>0.31</v>
      </c>
      <c r="T65" s="196">
        <v>0</v>
      </c>
      <c r="U65" s="196">
        <v>0.98</v>
      </c>
      <c r="V65" s="196">
        <v>0</v>
      </c>
      <c r="W65" s="196">
        <v>0.41</v>
      </c>
      <c r="X65" s="196">
        <v>1.97</v>
      </c>
      <c r="Y65" s="196">
        <v>0</v>
      </c>
      <c r="Z65" s="196">
        <v>5.54</v>
      </c>
      <c r="AA65" s="196">
        <v>1.05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17.100000000000001</v>
      </c>
      <c r="AP65" s="196">
        <v>0</v>
      </c>
      <c r="AQ65" s="196">
        <v>0</v>
      </c>
      <c r="AR65" s="196">
        <v>8.3800000000000008</v>
      </c>
      <c r="AS65" s="196">
        <v>0</v>
      </c>
      <c r="AT65" s="196">
        <v>27.07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4.51</v>
      </c>
      <c r="D66" s="196">
        <v>0.97</v>
      </c>
      <c r="E66" s="196">
        <v>0</v>
      </c>
      <c r="F66" s="196">
        <v>0</v>
      </c>
      <c r="G66" s="196">
        <v>21.86</v>
      </c>
      <c r="H66" s="196">
        <v>0</v>
      </c>
      <c r="I66" s="196">
        <v>0</v>
      </c>
      <c r="J66" s="196">
        <v>1.34</v>
      </c>
      <c r="K66" s="196">
        <v>3.54</v>
      </c>
      <c r="L66" s="196">
        <v>58.59</v>
      </c>
      <c r="M66" s="196">
        <v>1.07</v>
      </c>
      <c r="N66" s="196">
        <v>1.38</v>
      </c>
      <c r="O66" s="196">
        <v>0</v>
      </c>
      <c r="P66" s="196">
        <v>1.6</v>
      </c>
      <c r="Q66" s="196">
        <v>0.25</v>
      </c>
      <c r="R66" s="196">
        <v>0.49</v>
      </c>
      <c r="S66" s="196">
        <v>0.31</v>
      </c>
      <c r="T66" s="196">
        <v>0</v>
      </c>
      <c r="U66" s="196">
        <v>0.98</v>
      </c>
      <c r="V66" s="196">
        <v>0</v>
      </c>
      <c r="W66" s="196">
        <v>0.41</v>
      </c>
      <c r="X66" s="196">
        <v>1.97</v>
      </c>
      <c r="Y66" s="196">
        <v>0</v>
      </c>
      <c r="Z66" s="196">
        <v>5.54</v>
      </c>
      <c r="AA66" s="196">
        <v>1.05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17.100000000000001</v>
      </c>
      <c r="AP66" s="196">
        <v>0</v>
      </c>
      <c r="AQ66" s="196">
        <v>0</v>
      </c>
      <c r="AR66" s="196">
        <v>8.3800000000000008</v>
      </c>
      <c r="AS66" s="196">
        <v>0</v>
      </c>
      <c r="AT66" s="196">
        <v>27.07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4.51</v>
      </c>
      <c r="D67" s="196">
        <v>0.97</v>
      </c>
      <c r="E67" s="196">
        <v>0</v>
      </c>
      <c r="F67" s="196">
        <v>0</v>
      </c>
      <c r="G67" s="196">
        <v>21.86</v>
      </c>
      <c r="H67" s="196">
        <v>0</v>
      </c>
      <c r="I67" s="196">
        <v>0</v>
      </c>
      <c r="J67" s="196">
        <v>1.34</v>
      </c>
      <c r="K67" s="196">
        <v>3.62</v>
      </c>
      <c r="L67" s="196">
        <v>58.59</v>
      </c>
      <c r="M67" s="196">
        <v>1.07</v>
      </c>
      <c r="N67" s="196">
        <v>1.38</v>
      </c>
      <c r="O67" s="196">
        <v>0</v>
      </c>
      <c r="P67" s="196">
        <v>1.6</v>
      </c>
      <c r="Q67" s="196">
        <v>0.26</v>
      </c>
      <c r="R67" s="196">
        <v>0.55000000000000004</v>
      </c>
      <c r="S67" s="196">
        <v>0.34</v>
      </c>
      <c r="T67" s="196">
        <v>0</v>
      </c>
      <c r="U67" s="196">
        <v>0.98</v>
      </c>
      <c r="V67" s="196">
        <v>0</v>
      </c>
      <c r="W67" s="196">
        <v>0.41</v>
      </c>
      <c r="X67" s="196">
        <v>1.97</v>
      </c>
      <c r="Y67" s="196">
        <v>0</v>
      </c>
      <c r="Z67" s="196">
        <v>5.54</v>
      </c>
      <c r="AA67" s="196">
        <v>1.05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17.100000000000001</v>
      </c>
      <c r="AP67" s="196">
        <v>0</v>
      </c>
      <c r="AQ67" s="196">
        <v>0</v>
      </c>
      <c r="AR67" s="196">
        <v>8.3800000000000008</v>
      </c>
      <c r="AS67" s="196">
        <v>0</v>
      </c>
      <c r="AT67" s="196">
        <v>27.07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4.51</v>
      </c>
      <c r="D68" s="196">
        <v>0.97</v>
      </c>
      <c r="E68" s="196">
        <v>0</v>
      </c>
      <c r="F68" s="196">
        <v>0</v>
      </c>
      <c r="G68" s="196">
        <v>21.86</v>
      </c>
      <c r="H68" s="196">
        <v>0</v>
      </c>
      <c r="I68" s="196">
        <v>0</v>
      </c>
      <c r="J68" s="196">
        <v>1.34</v>
      </c>
      <c r="K68" s="196">
        <v>3.53</v>
      </c>
      <c r="L68" s="196">
        <v>14.66</v>
      </c>
      <c r="M68" s="196">
        <v>1.07</v>
      </c>
      <c r="N68" s="196">
        <v>1.38</v>
      </c>
      <c r="O68" s="196">
        <v>0</v>
      </c>
      <c r="P68" s="196">
        <v>1.6</v>
      </c>
      <c r="Q68" s="196">
        <v>0.25</v>
      </c>
      <c r="R68" s="196">
        <v>0.49</v>
      </c>
      <c r="S68" s="196">
        <v>0.31</v>
      </c>
      <c r="T68" s="196">
        <v>0</v>
      </c>
      <c r="U68" s="196">
        <v>0.98</v>
      </c>
      <c r="V68" s="196">
        <v>0.24</v>
      </c>
      <c r="W68" s="196">
        <v>0.41</v>
      </c>
      <c r="X68" s="196">
        <v>1.97</v>
      </c>
      <c r="Y68" s="196">
        <v>0</v>
      </c>
      <c r="Z68" s="196">
        <v>5.54</v>
      </c>
      <c r="AA68" s="196">
        <v>1.05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17.100000000000001</v>
      </c>
      <c r="AP68" s="196">
        <v>0</v>
      </c>
      <c r="AQ68" s="196">
        <v>0</v>
      </c>
      <c r="AR68" s="196">
        <v>8.3800000000000008</v>
      </c>
      <c r="AS68" s="196">
        <v>0</v>
      </c>
      <c r="AT68" s="196">
        <v>27.07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4.51</v>
      </c>
      <c r="D69" s="196">
        <v>0.97</v>
      </c>
      <c r="E69" s="196">
        <v>0</v>
      </c>
      <c r="F69" s="196">
        <v>0</v>
      </c>
      <c r="G69" s="196">
        <v>21.86</v>
      </c>
      <c r="H69" s="196">
        <v>0</v>
      </c>
      <c r="I69" s="196">
        <v>0</v>
      </c>
      <c r="J69" s="196">
        <v>1.34</v>
      </c>
      <c r="K69" s="196">
        <v>0.35</v>
      </c>
      <c r="L69" s="196">
        <v>14.66</v>
      </c>
      <c r="M69" s="196">
        <v>1.07</v>
      </c>
      <c r="N69" s="196">
        <v>1.38</v>
      </c>
      <c r="O69" s="196">
        <v>0</v>
      </c>
      <c r="P69" s="196">
        <v>1.6</v>
      </c>
      <c r="Q69" s="196">
        <v>0.25</v>
      </c>
      <c r="R69" s="196">
        <v>0.49</v>
      </c>
      <c r="S69" s="196">
        <v>0.31</v>
      </c>
      <c r="T69" s="196">
        <v>0</v>
      </c>
      <c r="U69" s="196">
        <v>0.98</v>
      </c>
      <c r="V69" s="196">
        <v>0.24</v>
      </c>
      <c r="W69" s="196">
        <v>0.41</v>
      </c>
      <c r="X69" s="196">
        <v>1.97</v>
      </c>
      <c r="Y69" s="196">
        <v>0</v>
      </c>
      <c r="Z69" s="196">
        <v>5.54</v>
      </c>
      <c r="AA69" s="196">
        <v>1.05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8.3800000000000008</v>
      </c>
      <c r="AS69" s="196">
        <v>0</v>
      </c>
      <c r="AT69" s="196">
        <v>27.07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4.51</v>
      </c>
      <c r="D70" s="196">
        <v>0.97</v>
      </c>
      <c r="E70" s="196">
        <v>0</v>
      </c>
      <c r="F70" s="196">
        <v>0</v>
      </c>
      <c r="G70" s="196">
        <v>21.86</v>
      </c>
      <c r="H70" s="196">
        <v>0</v>
      </c>
      <c r="I70" s="196">
        <v>0</v>
      </c>
      <c r="J70" s="196">
        <v>1.34</v>
      </c>
      <c r="K70" s="196">
        <v>0.35</v>
      </c>
      <c r="L70" s="196">
        <v>14.66</v>
      </c>
      <c r="M70" s="196">
        <v>1.07</v>
      </c>
      <c r="N70" s="196">
        <v>1.38</v>
      </c>
      <c r="O70" s="196">
        <v>0</v>
      </c>
      <c r="P70" s="196">
        <v>1.6</v>
      </c>
      <c r="Q70" s="196">
        <v>0.25</v>
      </c>
      <c r="R70" s="196">
        <v>0.49</v>
      </c>
      <c r="S70" s="196">
        <v>0.31</v>
      </c>
      <c r="T70" s="196">
        <v>0</v>
      </c>
      <c r="U70" s="196">
        <v>0.98</v>
      </c>
      <c r="V70" s="196">
        <v>0.24</v>
      </c>
      <c r="W70" s="196">
        <v>0.41</v>
      </c>
      <c r="X70" s="196">
        <v>1.97</v>
      </c>
      <c r="Y70" s="196">
        <v>0</v>
      </c>
      <c r="Z70" s="196">
        <v>5.54</v>
      </c>
      <c r="AA70" s="196">
        <v>1.05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8.3800000000000008</v>
      </c>
      <c r="AS70" s="196">
        <v>0</v>
      </c>
      <c r="AT70" s="196">
        <v>27.07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4.51</v>
      </c>
      <c r="D71" s="196">
        <v>0.97</v>
      </c>
      <c r="E71" s="196">
        <v>0</v>
      </c>
      <c r="F71" s="196">
        <v>0</v>
      </c>
      <c r="G71" s="196">
        <v>21.86</v>
      </c>
      <c r="H71" s="196">
        <v>0</v>
      </c>
      <c r="I71" s="196">
        <v>0</v>
      </c>
      <c r="J71" s="196">
        <v>1.34</v>
      </c>
      <c r="K71" s="196">
        <v>0.35</v>
      </c>
      <c r="L71" s="196">
        <v>14.66</v>
      </c>
      <c r="M71" s="196">
        <v>1.07</v>
      </c>
      <c r="N71" s="196">
        <v>1.38</v>
      </c>
      <c r="O71" s="196">
        <v>0</v>
      </c>
      <c r="P71" s="196">
        <v>1.6</v>
      </c>
      <c r="Q71" s="196">
        <v>0.25</v>
      </c>
      <c r="R71" s="196">
        <v>0.49</v>
      </c>
      <c r="S71" s="196">
        <v>0.31</v>
      </c>
      <c r="T71" s="196">
        <v>0</v>
      </c>
      <c r="U71" s="196">
        <v>0.98</v>
      </c>
      <c r="V71" s="196">
        <v>0.24</v>
      </c>
      <c r="W71" s="196">
        <v>0.41</v>
      </c>
      <c r="X71" s="196">
        <v>1.97</v>
      </c>
      <c r="Y71" s="196">
        <v>0</v>
      </c>
      <c r="Z71" s="196">
        <v>5.54</v>
      </c>
      <c r="AA71" s="196">
        <v>1.05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8.3800000000000008</v>
      </c>
      <c r="AS71" s="196">
        <v>0</v>
      </c>
      <c r="AT71" s="196">
        <v>27.07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4.51</v>
      </c>
      <c r="D72" s="196">
        <v>0.97</v>
      </c>
      <c r="E72" s="196">
        <v>0</v>
      </c>
      <c r="F72" s="196">
        <v>0</v>
      </c>
      <c r="G72" s="196">
        <v>21.86</v>
      </c>
      <c r="H72" s="196">
        <v>0</v>
      </c>
      <c r="I72" s="196">
        <v>0</v>
      </c>
      <c r="J72" s="196">
        <v>1.34</v>
      </c>
      <c r="K72" s="196">
        <v>0.35</v>
      </c>
      <c r="L72" s="196">
        <v>14.66</v>
      </c>
      <c r="M72" s="196">
        <v>1.07</v>
      </c>
      <c r="N72" s="196">
        <v>1.38</v>
      </c>
      <c r="O72" s="196">
        <v>0</v>
      </c>
      <c r="P72" s="196">
        <v>1.6</v>
      </c>
      <c r="Q72" s="196">
        <v>0.25</v>
      </c>
      <c r="R72" s="196">
        <v>0.49</v>
      </c>
      <c r="S72" s="196">
        <v>0.31</v>
      </c>
      <c r="T72" s="196">
        <v>0</v>
      </c>
      <c r="U72" s="196">
        <v>0.98</v>
      </c>
      <c r="V72" s="196">
        <v>0.24</v>
      </c>
      <c r="W72" s="196">
        <v>0.41</v>
      </c>
      <c r="X72" s="196">
        <v>1.97</v>
      </c>
      <c r="Y72" s="196">
        <v>0</v>
      </c>
      <c r="Z72" s="196">
        <v>5.54</v>
      </c>
      <c r="AA72" s="196">
        <v>1.05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8.3800000000000008</v>
      </c>
      <c r="AS72" s="196">
        <v>0</v>
      </c>
      <c r="AT72" s="196">
        <v>27.07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4.51</v>
      </c>
      <c r="D73" s="196">
        <v>0.97</v>
      </c>
      <c r="E73" s="196">
        <v>0</v>
      </c>
      <c r="F73" s="196">
        <v>0</v>
      </c>
      <c r="G73" s="196">
        <v>21.86</v>
      </c>
      <c r="H73" s="196">
        <v>0</v>
      </c>
      <c r="I73" s="196">
        <v>0</v>
      </c>
      <c r="J73" s="196">
        <v>1.34</v>
      </c>
      <c r="K73" s="196">
        <v>0.35</v>
      </c>
      <c r="L73" s="196">
        <v>14.66</v>
      </c>
      <c r="M73" s="196">
        <v>1.07</v>
      </c>
      <c r="N73" s="196">
        <v>1.38</v>
      </c>
      <c r="O73" s="196">
        <v>0</v>
      </c>
      <c r="P73" s="196">
        <v>1.6</v>
      </c>
      <c r="Q73" s="196">
        <v>0.25</v>
      </c>
      <c r="R73" s="196">
        <v>0.49</v>
      </c>
      <c r="S73" s="196">
        <v>0.31</v>
      </c>
      <c r="T73" s="196">
        <v>0</v>
      </c>
      <c r="U73" s="196">
        <v>0.98</v>
      </c>
      <c r="V73" s="196">
        <v>0.24</v>
      </c>
      <c r="W73" s="196">
        <v>0.41</v>
      </c>
      <c r="X73" s="196">
        <v>1.97</v>
      </c>
      <c r="Y73" s="196">
        <v>0</v>
      </c>
      <c r="Z73" s="196">
        <v>5.54</v>
      </c>
      <c r="AA73" s="196">
        <v>1.05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8.3800000000000008</v>
      </c>
      <c r="AS73" s="196">
        <v>0</v>
      </c>
      <c r="AT73" s="196">
        <v>27.07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4.51</v>
      </c>
      <c r="D74" s="196">
        <v>0.97</v>
      </c>
      <c r="E74" s="196">
        <v>0</v>
      </c>
      <c r="F74" s="196">
        <v>0</v>
      </c>
      <c r="G74" s="196">
        <v>21.86</v>
      </c>
      <c r="H74" s="196">
        <v>0</v>
      </c>
      <c r="I74" s="196">
        <v>0</v>
      </c>
      <c r="J74" s="196">
        <v>1.34</v>
      </c>
      <c r="K74" s="196">
        <v>0.35</v>
      </c>
      <c r="L74" s="196">
        <v>14.66</v>
      </c>
      <c r="M74" s="196">
        <v>1.07</v>
      </c>
      <c r="N74" s="196">
        <v>1.38</v>
      </c>
      <c r="O74" s="196">
        <v>0</v>
      </c>
      <c r="P74" s="196">
        <v>1.6</v>
      </c>
      <c r="Q74" s="196">
        <v>0.25</v>
      </c>
      <c r="R74" s="196">
        <v>0.49</v>
      </c>
      <c r="S74" s="196">
        <v>0.31</v>
      </c>
      <c r="T74" s="196">
        <v>0</v>
      </c>
      <c r="U74" s="196">
        <v>0.98</v>
      </c>
      <c r="V74" s="196">
        <v>0.24</v>
      </c>
      <c r="W74" s="196">
        <v>0.41</v>
      </c>
      <c r="X74" s="196">
        <v>1.97</v>
      </c>
      <c r="Y74" s="196">
        <v>0</v>
      </c>
      <c r="Z74" s="196">
        <v>5.54</v>
      </c>
      <c r="AA74" s="196">
        <v>1.05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8.3800000000000008</v>
      </c>
      <c r="AS74" s="196">
        <v>0</v>
      </c>
      <c r="AT74" s="196">
        <v>27.07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0.97</v>
      </c>
      <c r="E75" s="196">
        <v>0</v>
      </c>
      <c r="F75" s="196">
        <v>0</v>
      </c>
      <c r="G75" s="196">
        <v>21.86</v>
      </c>
      <c r="H75" s="196">
        <v>0</v>
      </c>
      <c r="I75" s="196">
        <v>0</v>
      </c>
      <c r="J75" s="196">
        <v>1.34</v>
      </c>
      <c r="K75" s="196">
        <v>0.35</v>
      </c>
      <c r="L75" s="196">
        <v>14.66</v>
      </c>
      <c r="M75" s="196">
        <v>1.07</v>
      </c>
      <c r="N75" s="196">
        <v>1.38</v>
      </c>
      <c r="O75" s="196">
        <v>0</v>
      </c>
      <c r="P75" s="196">
        <v>1.6</v>
      </c>
      <c r="Q75" s="196">
        <v>0.25</v>
      </c>
      <c r="R75" s="196">
        <v>0.49</v>
      </c>
      <c r="S75" s="196">
        <v>0.31</v>
      </c>
      <c r="T75" s="196">
        <v>0</v>
      </c>
      <c r="U75" s="196">
        <v>0.98</v>
      </c>
      <c r="V75" s="196">
        <v>0.24</v>
      </c>
      <c r="W75" s="196">
        <v>0.41</v>
      </c>
      <c r="X75" s="196">
        <v>1.97</v>
      </c>
      <c r="Y75" s="196">
        <v>0</v>
      </c>
      <c r="Z75" s="196">
        <v>5.54</v>
      </c>
      <c r="AA75" s="196">
        <v>1.05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8.3800000000000008</v>
      </c>
      <c r="AS75" s="196">
        <v>0</v>
      </c>
      <c r="AT75" s="196">
        <v>27.07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0.97</v>
      </c>
      <c r="E76" s="196">
        <v>0</v>
      </c>
      <c r="F76" s="196">
        <v>0</v>
      </c>
      <c r="G76" s="196">
        <v>21.86</v>
      </c>
      <c r="H76" s="196">
        <v>0</v>
      </c>
      <c r="I76" s="196">
        <v>0</v>
      </c>
      <c r="J76" s="196">
        <v>1.34</v>
      </c>
      <c r="K76" s="196">
        <v>0.35</v>
      </c>
      <c r="L76" s="196">
        <v>14.66</v>
      </c>
      <c r="M76" s="196">
        <v>1.07</v>
      </c>
      <c r="N76" s="196">
        <v>1.38</v>
      </c>
      <c r="O76" s="196">
        <v>0</v>
      </c>
      <c r="P76" s="196">
        <v>1.6</v>
      </c>
      <c r="Q76" s="196">
        <v>0.25</v>
      </c>
      <c r="R76" s="196">
        <v>0.49</v>
      </c>
      <c r="S76" s="196">
        <v>0.31</v>
      </c>
      <c r="T76" s="196">
        <v>0</v>
      </c>
      <c r="U76" s="196">
        <v>0.98</v>
      </c>
      <c r="V76" s="196">
        <v>0.24</v>
      </c>
      <c r="W76" s="196">
        <v>0.41</v>
      </c>
      <c r="X76" s="196">
        <v>1.97</v>
      </c>
      <c r="Y76" s="196">
        <v>0</v>
      </c>
      <c r="Z76" s="196">
        <v>5.54</v>
      </c>
      <c r="AA76" s="196">
        <v>1.05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8.3800000000000008</v>
      </c>
      <c r="AS76" s="196">
        <v>0</v>
      </c>
      <c r="AT76" s="196">
        <v>27.07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0.97</v>
      </c>
      <c r="E77" s="196">
        <v>0</v>
      </c>
      <c r="F77" s="196">
        <v>0</v>
      </c>
      <c r="G77" s="196">
        <v>21.86</v>
      </c>
      <c r="H77" s="196">
        <v>0</v>
      </c>
      <c r="I77" s="196">
        <v>0</v>
      </c>
      <c r="J77" s="196">
        <v>1.34</v>
      </c>
      <c r="K77" s="196">
        <v>0.35</v>
      </c>
      <c r="L77" s="196">
        <v>14.66</v>
      </c>
      <c r="M77" s="196">
        <v>1.07</v>
      </c>
      <c r="N77" s="196">
        <v>1.38</v>
      </c>
      <c r="O77" s="196">
        <v>0</v>
      </c>
      <c r="P77" s="196">
        <v>1.6</v>
      </c>
      <c r="Q77" s="196">
        <v>0.25</v>
      </c>
      <c r="R77" s="196">
        <v>0.49</v>
      </c>
      <c r="S77" s="196">
        <v>0.31</v>
      </c>
      <c r="T77" s="196">
        <v>0</v>
      </c>
      <c r="U77" s="196">
        <v>0.98</v>
      </c>
      <c r="V77" s="196">
        <v>0.24</v>
      </c>
      <c r="W77" s="196">
        <v>0.41</v>
      </c>
      <c r="X77" s="196">
        <v>1.97</v>
      </c>
      <c r="Y77" s="196">
        <v>0</v>
      </c>
      <c r="Z77" s="196">
        <v>5.54</v>
      </c>
      <c r="AA77" s="196">
        <v>1.05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8.3800000000000008</v>
      </c>
      <c r="AS77" s="196">
        <v>0</v>
      </c>
      <c r="AT77" s="196">
        <v>27.07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0.97</v>
      </c>
      <c r="E78" s="196">
        <v>0</v>
      </c>
      <c r="F78" s="196">
        <v>0</v>
      </c>
      <c r="G78" s="196">
        <v>21.86</v>
      </c>
      <c r="H78" s="196">
        <v>0</v>
      </c>
      <c r="I78" s="196">
        <v>0</v>
      </c>
      <c r="J78" s="196">
        <v>1.34</v>
      </c>
      <c r="K78" s="196">
        <v>0.35</v>
      </c>
      <c r="L78" s="196">
        <v>14.66</v>
      </c>
      <c r="M78" s="196">
        <v>1.07</v>
      </c>
      <c r="N78" s="196">
        <v>1.38</v>
      </c>
      <c r="O78" s="196">
        <v>0</v>
      </c>
      <c r="P78" s="196">
        <v>1.6</v>
      </c>
      <c r="Q78" s="196">
        <v>0.25</v>
      </c>
      <c r="R78" s="196">
        <v>0.49</v>
      </c>
      <c r="S78" s="196">
        <v>0.31</v>
      </c>
      <c r="T78" s="196">
        <v>0</v>
      </c>
      <c r="U78" s="196">
        <v>0.98</v>
      </c>
      <c r="V78" s="196">
        <v>0.24</v>
      </c>
      <c r="W78" s="196">
        <v>0.41</v>
      </c>
      <c r="X78" s="196">
        <v>1.97</v>
      </c>
      <c r="Y78" s="196">
        <v>0</v>
      </c>
      <c r="Z78" s="196">
        <v>5.54</v>
      </c>
      <c r="AA78" s="196">
        <v>1.05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8.3800000000000008</v>
      </c>
      <c r="AS78" s="196">
        <v>0</v>
      </c>
      <c r="AT78" s="196">
        <v>27.07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0.97</v>
      </c>
      <c r="E79" s="196">
        <v>0</v>
      </c>
      <c r="F79" s="196">
        <v>0</v>
      </c>
      <c r="G79" s="196">
        <v>21.86</v>
      </c>
      <c r="H79" s="196">
        <v>0</v>
      </c>
      <c r="I79" s="196">
        <v>0</v>
      </c>
      <c r="J79" s="196">
        <v>1.34</v>
      </c>
      <c r="K79" s="196">
        <v>0.35</v>
      </c>
      <c r="L79" s="196">
        <v>14.66</v>
      </c>
      <c r="M79" s="196">
        <v>1.07</v>
      </c>
      <c r="N79" s="196">
        <v>1.38</v>
      </c>
      <c r="O79" s="196">
        <v>0</v>
      </c>
      <c r="P79" s="196">
        <v>1.6</v>
      </c>
      <c r="Q79" s="196">
        <v>0.25</v>
      </c>
      <c r="R79" s="196">
        <v>0.49</v>
      </c>
      <c r="S79" s="196">
        <v>0.31</v>
      </c>
      <c r="T79" s="196">
        <v>0</v>
      </c>
      <c r="U79" s="196">
        <v>0.98</v>
      </c>
      <c r="V79" s="196">
        <v>0.24</v>
      </c>
      <c r="W79" s="196">
        <v>0.41</v>
      </c>
      <c r="X79" s="196">
        <v>1.97</v>
      </c>
      <c r="Y79" s="196">
        <v>0</v>
      </c>
      <c r="Z79" s="196">
        <v>5.54</v>
      </c>
      <c r="AA79" s="196">
        <v>1.05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8.3800000000000008</v>
      </c>
      <c r="AS79" s="196">
        <v>0</v>
      </c>
      <c r="AT79" s="196">
        <v>27.07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0.97</v>
      </c>
      <c r="E80" s="196">
        <v>0</v>
      </c>
      <c r="F80" s="196">
        <v>0</v>
      </c>
      <c r="G80" s="196">
        <v>21.86</v>
      </c>
      <c r="H80" s="196">
        <v>0</v>
      </c>
      <c r="I80" s="196">
        <v>0</v>
      </c>
      <c r="J80" s="196">
        <v>1.34</v>
      </c>
      <c r="K80" s="196">
        <v>0.35</v>
      </c>
      <c r="L80" s="196">
        <v>14.66</v>
      </c>
      <c r="M80" s="196">
        <v>1.07</v>
      </c>
      <c r="N80" s="196">
        <v>1.38</v>
      </c>
      <c r="O80" s="196">
        <v>0</v>
      </c>
      <c r="P80" s="196">
        <v>1.6</v>
      </c>
      <c r="Q80" s="196">
        <v>0.25</v>
      </c>
      <c r="R80" s="196">
        <v>0.49</v>
      </c>
      <c r="S80" s="196">
        <v>0.31</v>
      </c>
      <c r="T80" s="196">
        <v>0</v>
      </c>
      <c r="U80" s="196">
        <v>0.98</v>
      </c>
      <c r="V80" s="196">
        <v>0.24</v>
      </c>
      <c r="W80" s="196">
        <v>0.41</v>
      </c>
      <c r="X80" s="196">
        <v>1.97</v>
      </c>
      <c r="Y80" s="196">
        <v>0</v>
      </c>
      <c r="Z80" s="196">
        <v>5.54</v>
      </c>
      <c r="AA80" s="196">
        <v>1.05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8.3800000000000008</v>
      </c>
      <c r="AS80" s="196">
        <v>0</v>
      </c>
      <c r="AT80" s="196">
        <v>27.07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0.97</v>
      </c>
      <c r="E81" s="196">
        <v>0</v>
      </c>
      <c r="F81" s="196">
        <v>0</v>
      </c>
      <c r="G81" s="196">
        <v>21.86</v>
      </c>
      <c r="H81" s="196">
        <v>0</v>
      </c>
      <c r="I81" s="196">
        <v>0</v>
      </c>
      <c r="J81" s="196">
        <v>1.34</v>
      </c>
      <c r="K81" s="196">
        <v>0.35</v>
      </c>
      <c r="L81" s="196">
        <v>14.66</v>
      </c>
      <c r="M81" s="196">
        <v>1.07</v>
      </c>
      <c r="N81" s="196">
        <v>1.38</v>
      </c>
      <c r="O81" s="196">
        <v>0</v>
      </c>
      <c r="P81" s="196">
        <v>1.6</v>
      </c>
      <c r="Q81" s="196">
        <v>0.25</v>
      </c>
      <c r="R81" s="196">
        <v>0.49</v>
      </c>
      <c r="S81" s="196">
        <v>0.31</v>
      </c>
      <c r="T81" s="196">
        <v>0</v>
      </c>
      <c r="U81" s="196">
        <v>0.98</v>
      </c>
      <c r="V81" s="196">
        <v>0.24</v>
      </c>
      <c r="W81" s="196">
        <v>0.41</v>
      </c>
      <c r="X81" s="196">
        <v>1.97</v>
      </c>
      <c r="Y81" s="196">
        <v>0</v>
      </c>
      <c r="Z81" s="196">
        <v>5.54</v>
      </c>
      <c r="AA81" s="196">
        <v>1.05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8.3800000000000008</v>
      </c>
      <c r="AS81" s="196">
        <v>0</v>
      </c>
      <c r="AT81" s="196">
        <v>27.07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0.97</v>
      </c>
      <c r="E82" s="196">
        <v>0</v>
      </c>
      <c r="F82" s="196">
        <v>0</v>
      </c>
      <c r="G82" s="196">
        <v>21.86</v>
      </c>
      <c r="H82" s="196">
        <v>0</v>
      </c>
      <c r="I82" s="196">
        <v>0</v>
      </c>
      <c r="J82" s="196">
        <v>1.34</v>
      </c>
      <c r="K82" s="196">
        <v>0.35</v>
      </c>
      <c r="L82" s="196">
        <v>14.66</v>
      </c>
      <c r="M82" s="196">
        <v>1.07</v>
      </c>
      <c r="N82" s="196">
        <v>1.38</v>
      </c>
      <c r="O82" s="196">
        <v>0</v>
      </c>
      <c r="P82" s="196">
        <v>1.6</v>
      </c>
      <c r="Q82" s="196">
        <v>0.25</v>
      </c>
      <c r="R82" s="196">
        <v>0.49</v>
      </c>
      <c r="S82" s="196">
        <v>0.31</v>
      </c>
      <c r="T82" s="196">
        <v>0</v>
      </c>
      <c r="U82" s="196">
        <v>0.98</v>
      </c>
      <c r="V82" s="196">
        <v>0.24</v>
      </c>
      <c r="W82" s="196">
        <v>0.41</v>
      </c>
      <c r="X82" s="196">
        <v>1.97</v>
      </c>
      <c r="Y82" s="196">
        <v>0</v>
      </c>
      <c r="Z82" s="196">
        <v>5.54</v>
      </c>
      <c r="AA82" s="196">
        <v>1.05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8.3800000000000008</v>
      </c>
      <c r="AS82" s="196">
        <v>0</v>
      </c>
      <c r="AT82" s="196">
        <v>27.07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0.97</v>
      </c>
      <c r="E83" s="196">
        <v>0</v>
      </c>
      <c r="F83" s="196">
        <v>0</v>
      </c>
      <c r="G83" s="196">
        <v>21.86</v>
      </c>
      <c r="H83" s="196">
        <v>0</v>
      </c>
      <c r="I83" s="196">
        <v>0</v>
      </c>
      <c r="J83" s="196">
        <v>1.34</v>
      </c>
      <c r="K83" s="196">
        <v>0.35</v>
      </c>
      <c r="L83" s="196">
        <v>14.66</v>
      </c>
      <c r="M83" s="196">
        <v>1.07</v>
      </c>
      <c r="N83" s="196">
        <v>1.38</v>
      </c>
      <c r="O83" s="196">
        <v>0</v>
      </c>
      <c r="P83" s="196">
        <v>1.6</v>
      </c>
      <c r="Q83" s="196">
        <v>0.25</v>
      </c>
      <c r="R83" s="196">
        <v>0.49</v>
      </c>
      <c r="S83" s="196">
        <v>0.31</v>
      </c>
      <c r="T83" s="196">
        <v>0</v>
      </c>
      <c r="U83" s="196">
        <v>0.98</v>
      </c>
      <c r="V83" s="196">
        <v>0.24</v>
      </c>
      <c r="W83" s="196">
        <v>0.41</v>
      </c>
      <c r="X83" s="196">
        <v>1.97</v>
      </c>
      <c r="Y83" s="196">
        <v>0</v>
      </c>
      <c r="Z83" s="196">
        <v>5.54</v>
      </c>
      <c r="AA83" s="196">
        <v>1.05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8.3800000000000008</v>
      </c>
      <c r="AS83" s="196">
        <v>0</v>
      </c>
      <c r="AT83" s="196">
        <v>27.07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0.97</v>
      </c>
      <c r="E84" s="196">
        <v>0</v>
      </c>
      <c r="F84" s="196">
        <v>0</v>
      </c>
      <c r="G84" s="196">
        <v>21.86</v>
      </c>
      <c r="H84" s="196">
        <v>0</v>
      </c>
      <c r="I84" s="196">
        <v>0</v>
      </c>
      <c r="J84" s="196">
        <v>1.34</v>
      </c>
      <c r="K84" s="196">
        <v>0.35</v>
      </c>
      <c r="L84" s="196">
        <v>14.66</v>
      </c>
      <c r="M84" s="196">
        <v>1.07</v>
      </c>
      <c r="N84" s="196">
        <v>1.38</v>
      </c>
      <c r="O84" s="196">
        <v>0</v>
      </c>
      <c r="P84" s="196">
        <v>1.6</v>
      </c>
      <c r="Q84" s="196">
        <v>0.25</v>
      </c>
      <c r="R84" s="196">
        <v>0.49</v>
      </c>
      <c r="S84" s="196">
        <v>0.31</v>
      </c>
      <c r="T84" s="196">
        <v>0</v>
      </c>
      <c r="U84" s="196">
        <v>0.98</v>
      </c>
      <c r="V84" s="196">
        <v>0.24</v>
      </c>
      <c r="W84" s="196">
        <v>0.41</v>
      </c>
      <c r="X84" s="196">
        <v>1.97</v>
      </c>
      <c r="Y84" s="196">
        <v>0</v>
      </c>
      <c r="Z84" s="196">
        <v>5.54</v>
      </c>
      <c r="AA84" s="196">
        <v>1.05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8.3800000000000008</v>
      </c>
      <c r="AS84" s="196">
        <v>0</v>
      </c>
      <c r="AT84" s="196">
        <v>27.07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0.97</v>
      </c>
      <c r="E85" s="196">
        <v>0</v>
      </c>
      <c r="F85" s="196">
        <v>0</v>
      </c>
      <c r="G85" s="196">
        <v>21.86</v>
      </c>
      <c r="H85" s="196">
        <v>0</v>
      </c>
      <c r="I85" s="196">
        <v>0</v>
      </c>
      <c r="J85" s="196">
        <v>1.34</v>
      </c>
      <c r="K85" s="196">
        <v>0.35</v>
      </c>
      <c r="L85" s="196">
        <v>14.66</v>
      </c>
      <c r="M85" s="196">
        <v>1.07</v>
      </c>
      <c r="N85" s="196">
        <v>1.38</v>
      </c>
      <c r="O85" s="196">
        <v>0</v>
      </c>
      <c r="P85" s="196">
        <v>1.6</v>
      </c>
      <c r="Q85" s="196">
        <v>0.25</v>
      </c>
      <c r="R85" s="196">
        <v>0.49</v>
      </c>
      <c r="S85" s="196">
        <v>0.31</v>
      </c>
      <c r="T85" s="196">
        <v>0</v>
      </c>
      <c r="U85" s="196">
        <v>0.98</v>
      </c>
      <c r="V85" s="196">
        <v>0.24</v>
      </c>
      <c r="W85" s="196">
        <v>0.41</v>
      </c>
      <c r="X85" s="196">
        <v>1.97</v>
      </c>
      <c r="Y85" s="196">
        <v>0</v>
      </c>
      <c r="Z85" s="196">
        <v>5.54</v>
      </c>
      <c r="AA85" s="196">
        <v>1.05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8.3800000000000008</v>
      </c>
      <c r="AS85" s="196">
        <v>0</v>
      </c>
      <c r="AT85" s="196">
        <v>27.07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0.97</v>
      </c>
      <c r="E86" s="196">
        <v>0</v>
      </c>
      <c r="F86" s="196">
        <v>0</v>
      </c>
      <c r="G86" s="196">
        <v>21.86</v>
      </c>
      <c r="H86" s="196">
        <v>0</v>
      </c>
      <c r="I86" s="196">
        <v>0</v>
      </c>
      <c r="J86" s="196">
        <v>1.34</v>
      </c>
      <c r="K86" s="196">
        <v>0.35</v>
      </c>
      <c r="L86" s="196">
        <v>14.66</v>
      </c>
      <c r="M86" s="196">
        <v>1.07</v>
      </c>
      <c r="N86" s="196">
        <v>1.38</v>
      </c>
      <c r="O86" s="196">
        <v>0</v>
      </c>
      <c r="P86" s="196">
        <v>1.6</v>
      </c>
      <c r="Q86" s="196">
        <v>0.25</v>
      </c>
      <c r="R86" s="196">
        <v>0.49</v>
      </c>
      <c r="S86" s="196">
        <v>0.31</v>
      </c>
      <c r="T86" s="196">
        <v>0</v>
      </c>
      <c r="U86" s="196">
        <v>0.98</v>
      </c>
      <c r="V86" s="196">
        <v>0.24</v>
      </c>
      <c r="W86" s="196">
        <v>0.41</v>
      </c>
      <c r="X86" s="196">
        <v>1.97</v>
      </c>
      <c r="Y86" s="196">
        <v>0</v>
      </c>
      <c r="Z86" s="196">
        <v>5.54</v>
      </c>
      <c r="AA86" s="196">
        <v>1.05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8.3800000000000008</v>
      </c>
      <c r="AS86" s="196">
        <v>0</v>
      </c>
      <c r="AT86" s="196">
        <v>27.07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0.97</v>
      </c>
      <c r="E87" s="196">
        <v>0</v>
      </c>
      <c r="F87" s="196">
        <v>0</v>
      </c>
      <c r="G87" s="196">
        <v>21.86</v>
      </c>
      <c r="H87" s="196">
        <v>0</v>
      </c>
      <c r="I87" s="196">
        <v>0</v>
      </c>
      <c r="J87" s="196">
        <v>1.34</v>
      </c>
      <c r="K87" s="196">
        <v>0.35</v>
      </c>
      <c r="L87" s="196">
        <v>14.66</v>
      </c>
      <c r="M87" s="196">
        <v>1.07</v>
      </c>
      <c r="N87" s="196">
        <v>1.38</v>
      </c>
      <c r="O87" s="196">
        <v>0</v>
      </c>
      <c r="P87" s="196">
        <v>1.6</v>
      </c>
      <c r="Q87" s="196">
        <v>0.25</v>
      </c>
      <c r="R87" s="196">
        <v>0.49</v>
      </c>
      <c r="S87" s="196">
        <v>0.31</v>
      </c>
      <c r="T87" s="196">
        <v>0</v>
      </c>
      <c r="U87" s="196">
        <v>0.98</v>
      </c>
      <c r="V87" s="196">
        <v>0.24</v>
      </c>
      <c r="W87" s="196">
        <v>0.41</v>
      </c>
      <c r="X87" s="196">
        <v>1.97</v>
      </c>
      <c r="Y87" s="196">
        <v>0</v>
      </c>
      <c r="Z87" s="196">
        <v>5.54</v>
      </c>
      <c r="AA87" s="196">
        <v>1.05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8.3800000000000008</v>
      </c>
      <c r="AS87" s="196">
        <v>0</v>
      </c>
      <c r="AT87" s="196">
        <v>27.07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0.97</v>
      </c>
      <c r="E88" s="196">
        <v>0</v>
      </c>
      <c r="F88" s="196">
        <v>0</v>
      </c>
      <c r="G88" s="196">
        <v>21.86</v>
      </c>
      <c r="H88" s="196">
        <v>0</v>
      </c>
      <c r="I88" s="196">
        <v>0</v>
      </c>
      <c r="J88" s="196">
        <v>1.34</v>
      </c>
      <c r="K88" s="196">
        <v>0.35</v>
      </c>
      <c r="L88" s="196">
        <v>14.66</v>
      </c>
      <c r="M88" s="196">
        <v>1.07</v>
      </c>
      <c r="N88" s="196">
        <v>1.38</v>
      </c>
      <c r="O88" s="196">
        <v>0</v>
      </c>
      <c r="P88" s="196">
        <v>1.6</v>
      </c>
      <c r="Q88" s="196">
        <v>0.25</v>
      </c>
      <c r="R88" s="196">
        <v>0.49</v>
      </c>
      <c r="S88" s="196">
        <v>0.31</v>
      </c>
      <c r="T88" s="196">
        <v>0</v>
      </c>
      <c r="U88" s="196">
        <v>0.98</v>
      </c>
      <c r="V88" s="196">
        <v>0.24</v>
      </c>
      <c r="W88" s="196">
        <v>0.41</v>
      </c>
      <c r="X88" s="196">
        <v>1.97</v>
      </c>
      <c r="Y88" s="196">
        <v>0</v>
      </c>
      <c r="Z88" s="196">
        <v>5.54</v>
      </c>
      <c r="AA88" s="196">
        <v>1.05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8.3800000000000008</v>
      </c>
      <c r="AS88" s="196">
        <v>0</v>
      </c>
      <c r="AT88" s="196">
        <v>27.07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0.97</v>
      </c>
      <c r="E89" s="196">
        <v>0</v>
      </c>
      <c r="F89" s="196">
        <v>0</v>
      </c>
      <c r="G89" s="196">
        <v>21.86</v>
      </c>
      <c r="H89" s="196">
        <v>0</v>
      </c>
      <c r="I89" s="196">
        <v>0</v>
      </c>
      <c r="J89" s="196">
        <v>1.34</v>
      </c>
      <c r="K89" s="196">
        <v>0.35</v>
      </c>
      <c r="L89" s="196">
        <v>14.66</v>
      </c>
      <c r="M89" s="196">
        <v>1.07</v>
      </c>
      <c r="N89" s="196">
        <v>1.38</v>
      </c>
      <c r="O89" s="196">
        <v>0</v>
      </c>
      <c r="P89" s="196">
        <v>1.6</v>
      </c>
      <c r="Q89" s="196">
        <v>0.25</v>
      </c>
      <c r="R89" s="196">
        <v>0.49</v>
      </c>
      <c r="S89" s="196">
        <v>0.31</v>
      </c>
      <c r="T89" s="196">
        <v>0</v>
      </c>
      <c r="U89" s="196">
        <v>0.98</v>
      </c>
      <c r="V89" s="196">
        <v>0.24</v>
      </c>
      <c r="W89" s="196">
        <v>0.41</v>
      </c>
      <c r="X89" s="196">
        <v>1.97</v>
      </c>
      <c r="Y89" s="196">
        <v>0</v>
      </c>
      <c r="Z89" s="196">
        <v>5.54</v>
      </c>
      <c r="AA89" s="196">
        <v>1.05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8.3800000000000008</v>
      </c>
      <c r="AS89" s="196">
        <v>0</v>
      </c>
      <c r="AT89" s="196">
        <v>27.07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0.97</v>
      </c>
      <c r="E90" s="196">
        <v>0</v>
      </c>
      <c r="F90" s="196">
        <v>0</v>
      </c>
      <c r="G90" s="196">
        <v>21.86</v>
      </c>
      <c r="H90" s="196">
        <v>0</v>
      </c>
      <c r="I90" s="196">
        <v>0</v>
      </c>
      <c r="J90" s="196">
        <v>1.34</v>
      </c>
      <c r="K90" s="196">
        <v>3.54</v>
      </c>
      <c r="L90" s="196">
        <v>87.95</v>
      </c>
      <c r="M90" s="196">
        <v>1.07</v>
      </c>
      <c r="N90" s="196">
        <v>1.38</v>
      </c>
      <c r="O90" s="196">
        <v>0</v>
      </c>
      <c r="P90" s="196">
        <v>1.6</v>
      </c>
      <c r="Q90" s="196">
        <v>0.25</v>
      </c>
      <c r="R90" s="196">
        <v>0.49</v>
      </c>
      <c r="S90" s="196">
        <v>0.31</v>
      </c>
      <c r="T90" s="196">
        <v>0</v>
      </c>
      <c r="U90" s="196">
        <v>0.98</v>
      </c>
      <c r="V90" s="196">
        <v>0.24</v>
      </c>
      <c r="W90" s="196">
        <v>0.41</v>
      </c>
      <c r="X90" s="196">
        <v>1.97</v>
      </c>
      <c r="Y90" s="196">
        <v>0</v>
      </c>
      <c r="Z90" s="196">
        <v>5.54</v>
      </c>
      <c r="AA90" s="196">
        <v>1.05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8.3800000000000008</v>
      </c>
      <c r="AS90" s="196">
        <v>0</v>
      </c>
      <c r="AT90" s="196">
        <v>27.07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0.97</v>
      </c>
      <c r="E91" s="196">
        <v>0</v>
      </c>
      <c r="F91" s="196">
        <v>0</v>
      </c>
      <c r="G91" s="196">
        <v>21.86</v>
      </c>
      <c r="H91" s="196">
        <v>0</v>
      </c>
      <c r="I91" s="196">
        <v>0</v>
      </c>
      <c r="J91" s="196">
        <v>1.34</v>
      </c>
      <c r="K91" s="196">
        <v>3.54</v>
      </c>
      <c r="L91" s="196">
        <v>133.99</v>
      </c>
      <c r="M91" s="196">
        <v>1.07</v>
      </c>
      <c r="N91" s="196">
        <v>1.38</v>
      </c>
      <c r="O91" s="196">
        <v>0</v>
      </c>
      <c r="P91" s="196">
        <v>1.6</v>
      </c>
      <c r="Q91" s="196">
        <v>0.25</v>
      </c>
      <c r="R91" s="196">
        <v>0.49</v>
      </c>
      <c r="S91" s="196">
        <v>0.31</v>
      </c>
      <c r="T91" s="196">
        <v>0</v>
      </c>
      <c r="U91" s="196">
        <v>0.98</v>
      </c>
      <c r="V91" s="196">
        <v>0.24</v>
      </c>
      <c r="W91" s="196">
        <v>0.41</v>
      </c>
      <c r="X91" s="196">
        <v>1.97</v>
      </c>
      <c r="Y91" s="196">
        <v>0</v>
      </c>
      <c r="Z91" s="196">
        <v>5.54</v>
      </c>
      <c r="AA91" s="196">
        <v>1.05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13.4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8.3800000000000008</v>
      </c>
      <c r="AS91" s="196">
        <v>0</v>
      </c>
      <c r="AT91" s="196">
        <v>27.07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0.97</v>
      </c>
      <c r="E92" s="196">
        <v>0</v>
      </c>
      <c r="F92" s="196">
        <v>0</v>
      </c>
      <c r="G92" s="196">
        <v>21.86</v>
      </c>
      <c r="H92" s="196">
        <v>0</v>
      </c>
      <c r="I92" s="196">
        <v>0</v>
      </c>
      <c r="J92" s="196">
        <v>1.34</v>
      </c>
      <c r="K92" s="196">
        <v>3.54</v>
      </c>
      <c r="L92" s="196">
        <v>181.72</v>
      </c>
      <c r="M92" s="196">
        <v>1.07</v>
      </c>
      <c r="N92" s="196">
        <v>1.38</v>
      </c>
      <c r="O92" s="196">
        <v>0</v>
      </c>
      <c r="P92" s="196">
        <v>1.6</v>
      </c>
      <c r="Q92" s="196">
        <v>0.25</v>
      </c>
      <c r="R92" s="196">
        <v>0.49</v>
      </c>
      <c r="S92" s="196">
        <v>0.31</v>
      </c>
      <c r="T92" s="196">
        <v>0</v>
      </c>
      <c r="U92" s="196">
        <v>0.98</v>
      </c>
      <c r="V92" s="196">
        <v>0.2</v>
      </c>
      <c r="W92" s="196">
        <v>0.41</v>
      </c>
      <c r="X92" s="196">
        <v>1.97</v>
      </c>
      <c r="Y92" s="196">
        <v>0</v>
      </c>
      <c r="Z92" s="196">
        <v>5.54</v>
      </c>
      <c r="AA92" s="196">
        <v>1.05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13.4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8.3800000000000008</v>
      </c>
      <c r="AS92" s="196">
        <v>0</v>
      </c>
      <c r="AT92" s="196">
        <v>27.07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0.97</v>
      </c>
      <c r="E93" s="196">
        <v>0</v>
      </c>
      <c r="F93" s="196">
        <v>0</v>
      </c>
      <c r="G93" s="196">
        <v>21.86</v>
      </c>
      <c r="H93" s="196">
        <v>0</v>
      </c>
      <c r="I93" s="196">
        <v>0</v>
      </c>
      <c r="J93" s="196">
        <v>1.34</v>
      </c>
      <c r="K93" s="196">
        <v>3.54</v>
      </c>
      <c r="L93" s="196">
        <v>181.72</v>
      </c>
      <c r="M93" s="196">
        <v>1.07</v>
      </c>
      <c r="N93" s="196">
        <v>1.38</v>
      </c>
      <c r="O93" s="196">
        <v>0</v>
      </c>
      <c r="P93" s="196">
        <v>1.6</v>
      </c>
      <c r="Q93" s="196">
        <v>2.84</v>
      </c>
      <c r="R93" s="196">
        <v>0.49</v>
      </c>
      <c r="S93" s="196">
        <v>3.29</v>
      </c>
      <c r="T93" s="196">
        <v>0</v>
      </c>
      <c r="U93" s="196">
        <v>0.98</v>
      </c>
      <c r="V93" s="196">
        <v>0.2</v>
      </c>
      <c r="W93" s="196">
        <v>0.41</v>
      </c>
      <c r="X93" s="196">
        <v>1.97</v>
      </c>
      <c r="Y93" s="196">
        <v>0</v>
      </c>
      <c r="Z93" s="196">
        <v>5.54</v>
      </c>
      <c r="AA93" s="196">
        <v>1.05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11.35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8.3800000000000008</v>
      </c>
      <c r="AS93" s="196">
        <v>0</v>
      </c>
      <c r="AT93" s="196">
        <v>27.07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0.97</v>
      </c>
      <c r="E94" s="196">
        <v>0</v>
      </c>
      <c r="F94" s="196">
        <v>0</v>
      </c>
      <c r="G94" s="196">
        <v>21.86</v>
      </c>
      <c r="H94" s="196">
        <v>0</v>
      </c>
      <c r="I94" s="196">
        <v>0</v>
      </c>
      <c r="J94" s="196">
        <v>1.34</v>
      </c>
      <c r="K94" s="196">
        <v>3.54</v>
      </c>
      <c r="L94" s="196">
        <v>181.72</v>
      </c>
      <c r="M94" s="196">
        <v>1.07</v>
      </c>
      <c r="N94" s="196">
        <v>1.38</v>
      </c>
      <c r="O94" s="196">
        <v>0</v>
      </c>
      <c r="P94" s="196">
        <v>1.6</v>
      </c>
      <c r="Q94" s="196">
        <v>2.84</v>
      </c>
      <c r="R94" s="196">
        <v>0.49</v>
      </c>
      <c r="S94" s="196">
        <v>3.29</v>
      </c>
      <c r="T94" s="196">
        <v>0</v>
      </c>
      <c r="U94" s="196">
        <v>0.98</v>
      </c>
      <c r="V94" s="196">
        <v>0.2</v>
      </c>
      <c r="W94" s="196">
        <v>0.41</v>
      </c>
      <c r="X94" s="196">
        <v>1.97</v>
      </c>
      <c r="Y94" s="196">
        <v>0</v>
      </c>
      <c r="Z94" s="196">
        <v>5.54</v>
      </c>
      <c r="AA94" s="196">
        <v>1.05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11.35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8.3800000000000008</v>
      </c>
      <c r="AS94" s="196">
        <v>0</v>
      </c>
      <c r="AT94" s="196">
        <v>27.07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0.97</v>
      </c>
      <c r="E95" s="196">
        <v>0</v>
      </c>
      <c r="F95" s="196">
        <v>0</v>
      </c>
      <c r="G95" s="196">
        <v>21.86</v>
      </c>
      <c r="H95" s="196">
        <v>0</v>
      </c>
      <c r="I95" s="196">
        <v>0</v>
      </c>
      <c r="J95" s="196">
        <v>1.34</v>
      </c>
      <c r="K95" s="196">
        <v>3.54</v>
      </c>
      <c r="L95" s="196">
        <v>181.72</v>
      </c>
      <c r="M95" s="196">
        <v>1.07</v>
      </c>
      <c r="N95" s="196">
        <v>1.38</v>
      </c>
      <c r="O95" s="196">
        <v>0</v>
      </c>
      <c r="P95" s="196">
        <v>1.6</v>
      </c>
      <c r="Q95" s="196">
        <v>2.84</v>
      </c>
      <c r="R95" s="196">
        <v>0.49</v>
      </c>
      <c r="S95" s="196">
        <v>3.29</v>
      </c>
      <c r="T95" s="196">
        <v>0</v>
      </c>
      <c r="U95" s="196">
        <v>0.98</v>
      </c>
      <c r="V95" s="196">
        <v>0.2</v>
      </c>
      <c r="W95" s="196">
        <v>0.41</v>
      </c>
      <c r="X95" s="196">
        <v>1.97</v>
      </c>
      <c r="Y95" s="196">
        <v>0</v>
      </c>
      <c r="Z95" s="196">
        <v>5.54</v>
      </c>
      <c r="AA95" s="196">
        <v>1.05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11.35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8.3800000000000008</v>
      </c>
      <c r="AS95" s="196">
        <v>0</v>
      </c>
      <c r="AT95" s="196">
        <v>27.07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0.97</v>
      </c>
      <c r="E96" s="196">
        <v>0</v>
      </c>
      <c r="F96" s="196">
        <v>0</v>
      </c>
      <c r="G96" s="196">
        <v>21.86</v>
      </c>
      <c r="H96" s="196">
        <v>0</v>
      </c>
      <c r="I96" s="196">
        <v>0</v>
      </c>
      <c r="J96" s="196">
        <v>1.34</v>
      </c>
      <c r="K96" s="196">
        <v>3.54</v>
      </c>
      <c r="L96" s="196">
        <v>181.72</v>
      </c>
      <c r="M96" s="196">
        <v>1.07</v>
      </c>
      <c r="N96" s="196">
        <v>1.38</v>
      </c>
      <c r="O96" s="196">
        <v>0</v>
      </c>
      <c r="P96" s="196">
        <v>1.6</v>
      </c>
      <c r="Q96" s="196">
        <v>2.84</v>
      </c>
      <c r="R96" s="196">
        <v>5.31</v>
      </c>
      <c r="S96" s="196">
        <v>3.29</v>
      </c>
      <c r="T96" s="196">
        <v>0</v>
      </c>
      <c r="U96" s="196">
        <v>0.98</v>
      </c>
      <c r="V96" s="196">
        <v>2.4900000000000002</v>
      </c>
      <c r="W96" s="196">
        <v>0.41</v>
      </c>
      <c r="X96" s="196">
        <v>1.97</v>
      </c>
      <c r="Y96" s="196">
        <v>0</v>
      </c>
      <c r="Z96" s="196">
        <v>5.54</v>
      </c>
      <c r="AA96" s="196">
        <v>19.97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11.35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8.3800000000000008</v>
      </c>
      <c r="AS96" s="196">
        <v>0</v>
      </c>
      <c r="AT96" s="196">
        <v>27.07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0.97</v>
      </c>
      <c r="E97" s="196">
        <v>0</v>
      </c>
      <c r="F97" s="196">
        <v>0</v>
      </c>
      <c r="G97" s="196">
        <v>21.86</v>
      </c>
      <c r="H97" s="196">
        <v>0</v>
      </c>
      <c r="I97" s="196">
        <v>0</v>
      </c>
      <c r="J97" s="196">
        <v>1.34</v>
      </c>
      <c r="K97" s="196">
        <v>3.49</v>
      </c>
      <c r="L97" s="196">
        <v>181.72</v>
      </c>
      <c r="M97" s="196">
        <v>1.07</v>
      </c>
      <c r="N97" s="196">
        <v>1.38</v>
      </c>
      <c r="O97" s="196">
        <v>0</v>
      </c>
      <c r="P97" s="196">
        <v>1.6</v>
      </c>
      <c r="Q97" s="196">
        <v>2.84</v>
      </c>
      <c r="R97" s="196">
        <v>5.31</v>
      </c>
      <c r="S97" s="196">
        <v>3.29</v>
      </c>
      <c r="T97" s="196">
        <v>0</v>
      </c>
      <c r="U97" s="196">
        <v>0.98</v>
      </c>
      <c r="V97" s="196">
        <v>2.4900000000000002</v>
      </c>
      <c r="W97" s="196">
        <v>0.41</v>
      </c>
      <c r="X97" s="196">
        <v>1.97</v>
      </c>
      <c r="Y97" s="196">
        <v>0</v>
      </c>
      <c r="Z97" s="196">
        <v>5.54</v>
      </c>
      <c r="AA97" s="196">
        <v>19.97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11.35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8.3800000000000008</v>
      </c>
      <c r="AS97" s="196">
        <v>0</v>
      </c>
      <c r="AT97" s="196">
        <v>27.07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0.97</v>
      </c>
      <c r="E98" s="196">
        <v>0</v>
      </c>
      <c r="F98" s="196">
        <v>0</v>
      </c>
      <c r="G98" s="196">
        <v>21.86</v>
      </c>
      <c r="H98" s="196">
        <v>0</v>
      </c>
      <c r="I98" s="196">
        <v>0</v>
      </c>
      <c r="J98" s="196">
        <v>1.34</v>
      </c>
      <c r="K98" s="196">
        <v>3.49</v>
      </c>
      <c r="L98" s="196">
        <v>181.72</v>
      </c>
      <c r="M98" s="196">
        <v>1.07</v>
      </c>
      <c r="N98" s="196">
        <v>1.38</v>
      </c>
      <c r="O98" s="196">
        <v>0</v>
      </c>
      <c r="P98" s="196">
        <v>1.6</v>
      </c>
      <c r="Q98" s="196">
        <v>2.84</v>
      </c>
      <c r="R98" s="196">
        <v>5.31</v>
      </c>
      <c r="S98" s="196">
        <v>3.29</v>
      </c>
      <c r="T98" s="196">
        <v>0</v>
      </c>
      <c r="U98" s="196">
        <v>0.98</v>
      </c>
      <c r="V98" s="196">
        <v>2.4900000000000002</v>
      </c>
      <c r="W98" s="196">
        <v>0.41</v>
      </c>
      <c r="X98" s="196">
        <v>1.97</v>
      </c>
      <c r="Y98" s="196">
        <v>0</v>
      </c>
      <c r="Z98" s="196">
        <v>5.54</v>
      </c>
      <c r="AA98" s="196">
        <v>19.97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11.35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8.3800000000000008</v>
      </c>
      <c r="AS98" s="196">
        <v>0</v>
      </c>
      <c r="AT98" s="196">
        <v>27.07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2.3279999999999981E-2</v>
      </c>
      <c r="E99">
        <f t="shared" si="0"/>
        <v>0</v>
      </c>
      <c r="F99">
        <f t="shared" si="0"/>
        <v>0.06</v>
      </c>
      <c r="G99">
        <f t="shared" si="0"/>
        <v>0.46463999999999916</v>
      </c>
      <c r="H99">
        <f t="shared" si="0"/>
        <v>0</v>
      </c>
      <c r="I99">
        <f t="shared" si="0"/>
        <v>0</v>
      </c>
      <c r="J99">
        <f t="shared" si="0"/>
        <v>3.2160000000000064E-2</v>
      </c>
      <c r="K99">
        <f t="shared" si="0"/>
        <v>4.752999999999994E-2</v>
      </c>
      <c r="L99">
        <f t="shared" si="0"/>
        <v>1.9782799999999994</v>
      </c>
      <c r="M99">
        <f t="shared" si="0"/>
        <v>2.5454999999999943E-2</v>
      </c>
      <c r="N99">
        <f t="shared" si="0"/>
        <v>3.3119999999999955E-2</v>
      </c>
      <c r="O99">
        <f t="shared" si="0"/>
        <v>0</v>
      </c>
      <c r="P99">
        <f t="shared" si="0"/>
        <v>3.8562499999999923E-2</v>
      </c>
      <c r="Q99">
        <f t="shared" si="0"/>
        <v>2.605250000000002E-2</v>
      </c>
      <c r="R99">
        <f t="shared" si="0"/>
        <v>4.2445000000000108E-2</v>
      </c>
      <c r="S99">
        <f t="shared" si="0"/>
        <v>3.0680000000000054E-2</v>
      </c>
      <c r="T99">
        <f t="shared" si="0"/>
        <v>0</v>
      </c>
      <c r="U99">
        <f t="shared" si="0"/>
        <v>2.3520000000000006E-2</v>
      </c>
      <c r="V99">
        <f t="shared" si="0"/>
        <v>1.9237499999999984E-2</v>
      </c>
      <c r="W99">
        <f t="shared" si="0"/>
        <v>2.8054999999999927E-2</v>
      </c>
      <c r="X99">
        <f t="shared" si="0"/>
        <v>0.12613000000000052</v>
      </c>
      <c r="Y99">
        <f t="shared" si="0"/>
        <v>0</v>
      </c>
      <c r="Z99">
        <f t="shared" si="0"/>
        <v>0.37127999999999939</v>
      </c>
      <c r="AA99">
        <f t="shared" si="0"/>
        <v>0.14366000000000026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2.9399999999999996E-2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0.10129500000000011</v>
      </c>
      <c r="AP99">
        <f t="shared" si="0"/>
        <v>4.0800000000000003E-3</v>
      </c>
      <c r="AQ99">
        <f t="shared" si="0"/>
        <v>0</v>
      </c>
      <c r="AR99">
        <f t="shared" si="0"/>
        <v>0.20111999999999991</v>
      </c>
      <c r="AS99">
        <f t="shared" si="0"/>
        <v>0</v>
      </c>
      <c r="AT99">
        <f t="shared" si="0"/>
        <v>0.64968000000000037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-56.152999999999999</v>
      </c>
      <c r="G32" s="82">
        <v>-56.152999999999999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56.152999999999999</v>
      </c>
      <c r="AF32" s="82">
        <v>0</v>
      </c>
      <c r="AG32" s="82">
        <v>0</v>
      </c>
      <c r="AH32" s="82">
        <v>0</v>
      </c>
      <c r="AI32" s="82">
        <v>56.152999999999999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56.152999999999999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-56.152999999999999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561.53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561.53</v>
      </c>
      <c r="DF32" s="81">
        <f t="shared" si="31"/>
        <v>56.152999999999999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-56.152999999999999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-7</v>
      </c>
      <c r="G69" s="82">
        <v>-7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7</v>
      </c>
      <c r="AF69" s="82">
        <v>0</v>
      </c>
      <c r="AG69" s="82">
        <v>0</v>
      </c>
      <c r="AH69" s="82">
        <v>0</v>
      </c>
      <c r="AI69" s="82">
        <v>7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7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-7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70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70</v>
      </c>
      <c r="DF69" s="81">
        <f t="shared" si="59"/>
        <v>7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-7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-5.9960000000000004</v>
      </c>
      <c r="G70" s="82">
        <v>-5.9960000000000004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5.9960000000000004</v>
      </c>
      <c r="AF70" s="82">
        <v>0</v>
      </c>
      <c r="AG70" s="82">
        <v>0</v>
      </c>
      <c r="AH70" s="82">
        <v>0</v>
      </c>
      <c r="AI70" s="82">
        <v>5.9960000000000004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5.9960000000000004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-5.9960000000000004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59.960000000000008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59.960000000000008</v>
      </c>
      <c r="DF70" s="81">
        <f t="shared" si="59"/>
        <v>5.9960000000000004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-5.9960000000000004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-20</v>
      </c>
      <c r="D84" s="82">
        <v>0</v>
      </c>
      <c r="E84" s="82">
        <v>0</v>
      </c>
      <c r="F84" s="82">
        <v>-2.375</v>
      </c>
      <c r="G84" s="82">
        <v>-22.375</v>
      </c>
      <c r="H84" s="76"/>
      <c r="I84" s="31">
        <v>82</v>
      </c>
      <c r="J84" s="82">
        <v>20</v>
      </c>
      <c r="K84" s="82">
        <v>0</v>
      </c>
      <c r="L84" s="82">
        <v>0</v>
      </c>
      <c r="M84" s="82">
        <v>0</v>
      </c>
      <c r="N84" s="82">
        <v>20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2.375</v>
      </c>
      <c r="AF84" s="82">
        <v>0</v>
      </c>
      <c r="AG84" s="82">
        <v>0</v>
      </c>
      <c r="AH84" s="82">
        <v>0</v>
      </c>
      <c r="AI84" s="82">
        <v>2.375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2.375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-2.375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23.75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23.75</v>
      </c>
      <c r="DF84" s="81">
        <f t="shared" si="59"/>
        <v>22.375</v>
      </c>
      <c r="DG84" s="81">
        <f t="shared" si="60"/>
        <v>-20</v>
      </c>
      <c r="DH84" s="81">
        <f t="shared" si="61"/>
        <v>0</v>
      </c>
      <c r="DI84" s="81">
        <f t="shared" si="62"/>
        <v>0</v>
      </c>
      <c r="DJ84" s="81">
        <f t="shared" si="63"/>
        <v>-2.375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-40</v>
      </c>
      <c r="D85" s="82">
        <v>0</v>
      </c>
      <c r="E85" s="82">
        <v>0</v>
      </c>
      <c r="F85" s="82">
        <v>-39.247</v>
      </c>
      <c r="G85" s="82">
        <v>-79.247</v>
      </c>
      <c r="H85" s="76"/>
      <c r="I85" s="31">
        <v>83</v>
      </c>
      <c r="J85" s="82">
        <v>40</v>
      </c>
      <c r="K85" s="82">
        <v>0</v>
      </c>
      <c r="L85" s="82">
        <v>0</v>
      </c>
      <c r="M85" s="82">
        <v>0</v>
      </c>
      <c r="N85" s="82">
        <v>40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39.247</v>
      </c>
      <c r="AF85" s="82">
        <v>0</v>
      </c>
      <c r="AG85" s="82">
        <v>0</v>
      </c>
      <c r="AH85" s="82">
        <v>0</v>
      </c>
      <c r="AI85" s="82">
        <v>39.247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39.247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-39.247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392.47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392.47</v>
      </c>
      <c r="DF85" s="81">
        <f t="shared" si="59"/>
        <v>79.247</v>
      </c>
      <c r="DG85" s="81">
        <f t="shared" si="60"/>
        <v>-40</v>
      </c>
      <c r="DH85" s="81">
        <f t="shared" si="61"/>
        <v>0</v>
      </c>
      <c r="DI85" s="81">
        <f t="shared" si="62"/>
        <v>0</v>
      </c>
      <c r="DJ85" s="81">
        <f t="shared" si="63"/>
        <v>-39.247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-45</v>
      </c>
      <c r="D86" s="82">
        <v>0</v>
      </c>
      <c r="E86" s="82">
        <v>0</v>
      </c>
      <c r="F86" s="82">
        <v>-66.997</v>
      </c>
      <c r="G86" s="82">
        <v>-111.997</v>
      </c>
      <c r="H86" s="76"/>
      <c r="I86" s="31">
        <v>84</v>
      </c>
      <c r="J86" s="82">
        <v>45</v>
      </c>
      <c r="K86" s="82">
        <v>0</v>
      </c>
      <c r="L86" s="82">
        <v>0</v>
      </c>
      <c r="M86" s="82">
        <v>0</v>
      </c>
      <c r="N86" s="82">
        <v>45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66.997</v>
      </c>
      <c r="AF86" s="82">
        <v>0</v>
      </c>
      <c r="AG86" s="82">
        <v>0</v>
      </c>
      <c r="AH86" s="82">
        <v>0</v>
      </c>
      <c r="AI86" s="82">
        <v>66.997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66.997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-66.997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669.97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669.97</v>
      </c>
      <c r="DF86" s="81">
        <f t="shared" si="59"/>
        <v>111.997</v>
      </c>
      <c r="DG86" s="81">
        <f t="shared" si="60"/>
        <v>-45</v>
      </c>
      <c r="DH86" s="81">
        <f t="shared" si="61"/>
        <v>0</v>
      </c>
      <c r="DI86" s="81">
        <f t="shared" si="62"/>
        <v>0</v>
      </c>
      <c r="DJ86" s="81">
        <f t="shared" si="63"/>
        <v>-66.997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-75</v>
      </c>
      <c r="D87" s="82">
        <v>0</v>
      </c>
      <c r="E87" s="82">
        <v>0</v>
      </c>
      <c r="F87" s="82">
        <v>-101.129</v>
      </c>
      <c r="G87" s="82">
        <v>-176.12899999999999</v>
      </c>
      <c r="H87" s="76"/>
      <c r="I87" s="31">
        <v>85</v>
      </c>
      <c r="J87" s="82">
        <v>75</v>
      </c>
      <c r="K87" s="82">
        <v>0</v>
      </c>
      <c r="L87" s="82">
        <v>0</v>
      </c>
      <c r="M87" s="82">
        <v>0</v>
      </c>
      <c r="N87" s="82">
        <v>75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101.129</v>
      </c>
      <c r="AF87" s="82">
        <v>0</v>
      </c>
      <c r="AG87" s="82">
        <v>0</v>
      </c>
      <c r="AH87" s="82">
        <v>0</v>
      </c>
      <c r="AI87" s="82">
        <v>101.129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75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-75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101.129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-101.129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750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750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1011.2900000000001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1011.2900000000001</v>
      </c>
      <c r="DF87" s="81">
        <f t="shared" si="59"/>
        <v>176.12900000000002</v>
      </c>
      <c r="DG87" s="81">
        <f t="shared" si="60"/>
        <v>-75</v>
      </c>
      <c r="DH87" s="81">
        <f t="shared" si="61"/>
        <v>0</v>
      </c>
      <c r="DI87" s="81">
        <f t="shared" si="62"/>
        <v>0</v>
      </c>
      <c r="DJ87" s="81">
        <f t="shared" si="63"/>
        <v>-101.129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-80</v>
      </c>
      <c r="D88" s="82">
        <v>0</v>
      </c>
      <c r="E88" s="82">
        <v>0</v>
      </c>
      <c r="F88" s="82">
        <v>-95.588999999999999</v>
      </c>
      <c r="G88" s="82">
        <v>-175.589</v>
      </c>
      <c r="H88" s="76"/>
      <c r="I88" s="31">
        <v>86</v>
      </c>
      <c r="J88" s="82">
        <v>80</v>
      </c>
      <c r="K88" s="82">
        <v>0</v>
      </c>
      <c r="L88" s="82">
        <v>0</v>
      </c>
      <c r="M88" s="82">
        <v>0</v>
      </c>
      <c r="N88" s="82">
        <v>80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95.588999999999999</v>
      </c>
      <c r="AF88" s="82">
        <v>0</v>
      </c>
      <c r="AG88" s="82">
        <v>0</v>
      </c>
      <c r="AH88" s="82">
        <v>0</v>
      </c>
      <c r="AI88" s="82">
        <v>95.588999999999999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80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-80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95.588999999999999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-95.588999999999999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800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800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955.89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955.89</v>
      </c>
      <c r="DF88" s="81">
        <f t="shared" si="59"/>
        <v>175.589</v>
      </c>
      <c r="DG88" s="81">
        <f t="shared" si="60"/>
        <v>-80</v>
      </c>
      <c r="DH88" s="81">
        <f t="shared" si="61"/>
        <v>0</v>
      </c>
      <c r="DI88" s="81">
        <f t="shared" si="62"/>
        <v>0</v>
      </c>
      <c r="DJ88" s="81">
        <f t="shared" si="63"/>
        <v>-95.588999999999999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-95</v>
      </c>
      <c r="D89" s="82">
        <v>0</v>
      </c>
      <c r="E89" s="82">
        <v>0</v>
      </c>
      <c r="F89" s="82">
        <v>-91.840999999999994</v>
      </c>
      <c r="G89" s="82">
        <v>-186.84100000000001</v>
      </c>
      <c r="H89" s="76"/>
      <c r="I89" s="31">
        <v>87</v>
      </c>
      <c r="J89" s="82">
        <v>95</v>
      </c>
      <c r="K89" s="82">
        <v>0</v>
      </c>
      <c r="L89" s="82">
        <v>0</v>
      </c>
      <c r="M89" s="82">
        <v>0</v>
      </c>
      <c r="N89" s="82">
        <v>95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91.840999999999994</v>
      </c>
      <c r="AF89" s="82">
        <v>0</v>
      </c>
      <c r="AG89" s="82">
        <v>0</v>
      </c>
      <c r="AH89" s="82">
        <v>0</v>
      </c>
      <c r="AI89" s="82">
        <v>91.840999999999994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95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-95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91.840999999999994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-91.840999999999994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950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950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918.41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918.41</v>
      </c>
      <c r="DF89" s="81">
        <f t="shared" si="59"/>
        <v>186.84100000000001</v>
      </c>
      <c r="DG89" s="81">
        <f t="shared" si="60"/>
        <v>-95</v>
      </c>
      <c r="DH89" s="81">
        <f t="shared" si="61"/>
        <v>0</v>
      </c>
      <c r="DI89" s="81">
        <f t="shared" si="62"/>
        <v>0</v>
      </c>
      <c r="DJ89" s="81">
        <f t="shared" si="63"/>
        <v>-91.840999999999994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-15</v>
      </c>
      <c r="D90" s="82">
        <v>0</v>
      </c>
      <c r="E90" s="82">
        <v>0</v>
      </c>
      <c r="F90" s="82">
        <v>0</v>
      </c>
      <c r="G90" s="82">
        <v>-15</v>
      </c>
      <c r="H90" s="76"/>
      <c r="I90" s="31">
        <v>88</v>
      </c>
      <c r="J90" s="82">
        <v>15</v>
      </c>
      <c r="K90" s="82">
        <v>0</v>
      </c>
      <c r="L90" s="82">
        <v>0</v>
      </c>
      <c r="M90" s="82">
        <v>0</v>
      </c>
      <c r="N90" s="82">
        <v>15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15</v>
      </c>
      <c r="DG90" s="81">
        <f t="shared" si="60"/>
        <v>-15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-18</v>
      </c>
      <c r="D94" s="82">
        <v>0</v>
      </c>
      <c r="E94" s="82">
        <v>0</v>
      </c>
      <c r="F94" s="82">
        <v>0</v>
      </c>
      <c r="G94" s="82">
        <v>-18</v>
      </c>
      <c r="H94" s="76"/>
      <c r="I94" s="31">
        <v>92</v>
      </c>
      <c r="J94" s="82">
        <v>18</v>
      </c>
      <c r="K94" s="82">
        <v>0</v>
      </c>
      <c r="L94" s="82">
        <v>0</v>
      </c>
      <c r="M94" s="82">
        <v>0</v>
      </c>
      <c r="N94" s="82">
        <v>18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180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180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18</v>
      </c>
      <c r="DG94" s="81">
        <f t="shared" si="60"/>
        <v>-18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9.7000000000000003E-2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-9.7000000000000003E-2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0.11658175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-0.11658175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9.7000000000000003E-2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9.7000000000000003E-2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0.11658175000000001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0.11658175000000001</v>
      </c>
      <c r="DE99" s="86"/>
      <c r="DF99" s="81">
        <f t="shared" si="59"/>
        <v>0.21358175000000001</v>
      </c>
      <c r="DG99" s="81">
        <f t="shared" si="60"/>
        <v>-9.7000000000000003E-2</v>
      </c>
      <c r="DH99" s="81">
        <f t="shared" si="61"/>
        <v>0</v>
      </c>
      <c r="DI99" s="81">
        <f t="shared" si="62"/>
        <v>0</v>
      </c>
      <c r="DJ99" s="81">
        <f t="shared" si="63"/>
        <v>-0.11658175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</v>
      </c>
      <c r="H3" s="174">
        <f t="shared" ref="H3:H66" ca="1" si="2">INDIRECT("ISGS_Delhi_pp!" &amp; $V$3 &amp; X3)</f>
        <v>359.78800000000001</v>
      </c>
      <c r="I3" s="178">
        <f ca="1">INDIRECT("BRPL_EOD!" &amp; $V$3 &amp; X3)</f>
        <v>269.36</v>
      </c>
      <c r="J3" s="176">
        <f ca="1">INDIRECT("BYPL_EOD!" &amp; $V$3 &amp; X3)</f>
        <v>84.66</v>
      </c>
      <c r="K3" s="176">
        <f ca="1">INDIRECT("TPDDL_EOD!" &amp; $V$3 &amp; X3)</f>
        <v>5.77</v>
      </c>
      <c r="L3" s="176">
        <f ca="1">INDIRECT("NDMC_EOD!" &amp; $V$3 &amp; X3)</f>
        <v>0</v>
      </c>
      <c r="M3" s="177">
        <f ca="1">SUM(I3:L3)</f>
        <v>359.78999999999996</v>
      </c>
      <c r="N3" s="175">
        <f ca="1">INDIRECT("BRPL_ISGS_exbus!" &amp; $V$3 &amp; X3)</f>
        <v>269.35850268212016</v>
      </c>
      <c r="O3" s="176">
        <f ca="1">INDIRECT("BYPL_ISGS_exbus!" &amp; $V$3 &amp; X3)</f>
        <v>84.65952939214543</v>
      </c>
      <c r="P3" s="176">
        <f ca="1">INDIRECT("TPDDL_ISGS_exbus!" &amp; $V$3 &amp; X3)</f>
        <v>5.7699679257344565</v>
      </c>
      <c r="Q3" s="176">
        <f ca="1">INDIRECT("NDMC_ISGS_exbus!" &amp; $V$3 &amp; X3)</f>
        <v>0</v>
      </c>
      <c r="R3" s="177">
        <f ca="1">SUM(N3:Q3)</f>
        <v>359.78800000000007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</v>
      </c>
      <c r="H4" s="182">
        <f t="shared" ca="1" si="2"/>
        <v>359.78800000000001</v>
      </c>
      <c r="I4" s="183">
        <f t="shared" ref="I4:I67" ca="1" si="5">INDIRECT("BRPL_EOD!" &amp; $V$3 &amp; X4)</f>
        <v>269.36</v>
      </c>
      <c r="J4" s="180">
        <f t="shared" ref="J4:J67" ca="1" si="6">INDIRECT("BYPL_EOD!" &amp; $V$3 &amp; X4)</f>
        <v>84.66</v>
      </c>
      <c r="K4" s="180">
        <f t="shared" ref="K4:K67" ca="1" si="7">INDIRECT("TPDDL_EOD!" &amp; $V$3 &amp; X4)</f>
        <v>5.77</v>
      </c>
      <c r="L4" s="180">
        <f t="shared" ref="L4:L67" ca="1" si="8">INDIRECT("NDMC_EOD!" &amp; $V$3 &amp; X4)</f>
        <v>0</v>
      </c>
      <c r="M4" s="181">
        <f t="shared" ref="M4:M67" ca="1" si="9">SUM(I4:L4)</f>
        <v>359.78999999999996</v>
      </c>
      <c r="N4" s="179">
        <f t="shared" ref="N4:N67" ca="1" si="10">INDIRECT("BRPL_ISGS_exbus!" &amp; $V$3 &amp; X4)</f>
        <v>269.35850268212016</v>
      </c>
      <c r="O4" s="180">
        <f t="shared" ref="O4:O67" ca="1" si="11">INDIRECT("BYPL_ISGS_exbus!" &amp; $V$3 &amp; X4)</f>
        <v>84.65952939214543</v>
      </c>
      <c r="P4" s="180">
        <f t="shared" ref="P4:P67" ca="1" si="12">INDIRECT("TPDDL_ISGS_exbus!" &amp; $V$3 &amp; X4)</f>
        <v>5.7699679257344565</v>
      </c>
      <c r="Q4" s="180">
        <f t="shared" ref="Q4:Q67" ca="1" si="13">INDIRECT("NDMC_ISGS_exbus!" &amp; $V$3 &amp; X4)</f>
        <v>0</v>
      </c>
      <c r="R4" s="181">
        <f t="shared" ref="R4:R67" ca="1" si="14">SUM(N4:Q4)</f>
        <v>359.78800000000007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</v>
      </c>
      <c r="H5" s="182">
        <f t="shared" ca="1" si="2"/>
        <v>359.78800000000001</v>
      </c>
      <c r="I5" s="183">
        <f t="shared" ca="1" si="5"/>
        <v>269.36</v>
      </c>
      <c r="J5" s="180">
        <f t="shared" ca="1" si="6"/>
        <v>84.66</v>
      </c>
      <c r="K5" s="180">
        <f t="shared" ca="1" si="7"/>
        <v>5.77</v>
      </c>
      <c r="L5" s="180">
        <f t="shared" ca="1" si="8"/>
        <v>0</v>
      </c>
      <c r="M5" s="181">
        <f t="shared" ca="1" si="9"/>
        <v>359.78999999999996</v>
      </c>
      <c r="N5" s="179">
        <f t="shared" ca="1" si="10"/>
        <v>269.35850268212016</v>
      </c>
      <c r="O5" s="180">
        <f t="shared" ca="1" si="11"/>
        <v>84.65952939214543</v>
      </c>
      <c r="P5" s="180">
        <f t="shared" ca="1" si="12"/>
        <v>5.7699679257344565</v>
      </c>
      <c r="Q5" s="180">
        <f t="shared" ca="1" si="13"/>
        <v>0</v>
      </c>
      <c r="R5" s="181">
        <f t="shared" ca="1" si="14"/>
        <v>359.78800000000007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359.78800000000001</v>
      </c>
      <c r="I6" s="183">
        <f t="shared" ca="1" si="5"/>
        <v>269.36</v>
      </c>
      <c r="J6" s="180">
        <f t="shared" ca="1" si="6"/>
        <v>84.66</v>
      </c>
      <c r="K6" s="180">
        <f t="shared" ca="1" si="7"/>
        <v>5.77</v>
      </c>
      <c r="L6" s="180">
        <f t="shared" ca="1" si="8"/>
        <v>0</v>
      </c>
      <c r="M6" s="181">
        <f t="shared" ca="1" si="9"/>
        <v>359.78999999999996</v>
      </c>
      <c r="N6" s="179">
        <f t="shared" ca="1" si="10"/>
        <v>269.35850268212016</v>
      </c>
      <c r="O6" s="180">
        <f t="shared" ca="1" si="11"/>
        <v>84.65952939214543</v>
      </c>
      <c r="P6" s="180">
        <f t="shared" ca="1" si="12"/>
        <v>5.7699679257344565</v>
      </c>
      <c r="Q6" s="180">
        <f t="shared" ca="1" si="13"/>
        <v>0</v>
      </c>
      <c r="R6" s="181">
        <f t="shared" ca="1" si="14"/>
        <v>359.78800000000007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359.78800000000001</v>
      </c>
      <c r="I7" s="183">
        <f t="shared" ca="1" si="5"/>
        <v>269.36</v>
      </c>
      <c r="J7" s="180">
        <f t="shared" ca="1" si="6"/>
        <v>84.66</v>
      </c>
      <c r="K7" s="180">
        <f t="shared" ca="1" si="7"/>
        <v>5.77</v>
      </c>
      <c r="L7" s="180">
        <f t="shared" ca="1" si="8"/>
        <v>0</v>
      </c>
      <c r="M7" s="181">
        <f t="shared" ca="1" si="9"/>
        <v>359.78999999999996</v>
      </c>
      <c r="N7" s="179">
        <f t="shared" ca="1" si="10"/>
        <v>269.35850268212016</v>
      </c>
      <c r="O7" s="180">
        <f t="shared" ca="1" si="11"/>
        <v>84.65952939214543</v>
      </c>
      <c r="P7" s="180">
        <f t="shared" ca="1" si="12"/>
        <v>5.7699679257344565</v>
      </c>
      <c r="Q7" s="180">
        <f t="shared" ca="1" si="13"/>
        <v>0</v>
      </c>
      <c r="R7" s="181">
        <f t="shared" ca="1" si="14"/>
        <v>359.78800000000007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359.78800000000001</v>
      </c>
      <c r="I8" s="183">
        <f t="shared" ca="1" si="5"/>
        <v>269.36</v>
      </c>
      <c r="J8" s="180">
        <f t="shared" ca="1" si="6"/>
        <v>84.66</v>
      </c>
      <c r="K8" s="180">
        <f t="shared" ca="1" si="7"/>
        <v>5.77</v>
      </c>
      <c r="L8" s="180">
        <f t="shared" ca="1" si="8"/>
        <v>0</v>
      </c>
      <c r="M8" s="181">
        <f t="shared" ca="1" si="9"/>
        <v>359.78999999999996</v>
      </c>
      <c r="N8" s="179">
        <f t="shared" ca="1" si="10"/>
        <v>269.35850268212016</v>
      </c>
      <c r="O8" s="180">
        <f t="shared" ca="1" si="11"/>
        <v>84.65952939214543</v>
      </c>
      <c r="P8" s="180">
        <f t="shared" ca="1" si="12"/>
        <v>5.7699679257344565</v>
      </c>
      <c r="Q8" s="180">
        <f t="shared" ca="1" si="13"/>
        <v>0</v>
      </c>
      <c r="R8" s="181">
        <f t="shared" ca="1" si="14"/>
        <v>359.78800000000007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359.78800000000001</v>
      </c>
      <c r="I9" s="183">
        <f t="shared" ca="1" si="5"/>
        <v>269.36</v>
      </c>
      <c r="J9" s="180">
        <f t="shared" ca="1" si="6"/>
        <v>84.66</v>
      </c>
      <c r="K9" s="180">
        <f t="shared" ca="1" si="7"/>
        <v>5.77</v>
      </c>
      <c r="L9" s="180">
        <f t="shared" ca="1" si="8"/>
        <v>0</v>
      </c>
      <c r="M9" s="181">
        <f t="shared" ca="1" si="9"/>
        <v>359.78999999999996</v>
      </c>
      <c r="N9" s="179">
        <f t="shared" ca="1" si="10"/>
        <v>269.35850268212016</v>
      </c>
      <c r="O9" s="180">
        <f t="shared" ca="1" si="11"/>
        <v>84.65952939214543</v>
      </c>
      <c r="P9" s="180">
        <f t="shared" ca="1" si="12"/>
        <v>5.7699679257344565</v>
      </c>
      <c r="Q9" s="180">
        <f t="shared" ca="1" si="13"/>
        <v>0</v>
      </c>
      <c r="R9" s="181">
        <f t="shared" ca="1" si="14"/>
        <v>359.78800000000007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359.78800000000001</v>
      </c>
      <c r="I10" s="183">
        <f t="shared" ca="1" si="5"/>
        <v>269.36</v>
      </c>
      <c r="J10" s="180">
        <f t="shared" ca="1" si="6"/>
        <v>84.66</v>
      </c>
      <c r="K10" s="180">
        <f t="shared" ca="1" si="7"/>
        <v>5.77</v>
      </c>
      <c r="L10" s="180">
        <f t="shared" ca="1" si="8"/>
        <v>0</v>
      </c>
      <c r="M10" s="181">
        <f t="shared" ca="1" si="9"/>
        <v>359.78999999999996</v>
      </c>
      <c r="N10" s="179">
        <f t="shared" ca="1" si="10"/>
        <v>269.35850268212016</v>
      </c>
      <c r="O10" s="180">
        <f t="shared" ca="1" si="11"/>
        <v>84.65952939214543</v>
      </c>
      <c r="P10" s="180">
        <f t="shared" ca="1" si="12"/>
        <v>5.7699679257344565</v>
      </c>
      <c r="Q10" s="180">
        <f t="shared" ca="1" si="13"/>
        <v>0</v>
      </c>
      <c r="R10" s="181">
        <f t="shared" ca="1" si="14"/>
        <v>359.78800000000007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359.78800000000001</v>
      </c>
      <c r="I11" s="183">
        <f t="shared" ca="1" si="5"/>
        <v>269.36</v>
      </c>
      <c r="J11" s="180">
        <f t="shared" ca="1" si="6"/>
        <v>84.66</v>
      </c>
      <c r="K11" s="180">
        <f t="shared" ca="1" si="7"/>
        <v>5.77</v>
      </c>
      <c r="L11" s="180">
        <f t="shared" ca="1" si="8"/>
        <v>0</v>
      </c>
      <c r="M11" s="181">
        <f t="shared" ca="1" si="9"/>
        <v>359.78999999999996</v>
      </c>
      <c r="N11" s="179">
        <f t="shared" ca="1" si="10"/>
        <v>269.35850268212016</v>
      </c>
      <c r="O11" s="180">
        <f t="shared" ca="1" si="11"/>
        <v>84.65952939214543</v>
      </c>
      <c r="P11" s="180">
        <f t="shared" ca="1" si="12"/>
        <v>5.7699679257344565</v>
      </c>
      <c r="Q11" s="180">
        <f t="shared" ca="1" si="13"/>
        <v>0</v>
      </c>
      <c r="R11" s="181">
        <f t="shared" ca="1" si="14"/>
        <v>359.78800000000007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359.78800000000001</v>
      </c>
      <c r="I12" s="183">
        <f t="shared" ca="1" si="5"/>
        <v>269.36</v>
      </c>
      <c r="J12" s="180">
        <f t="shared" ca="1" si="6"/>
        <v>84.66</v>
      </c>
      <c r="K12" s="180">
        <f t="shared" ca="1" si="7"/>
        <v>5.77</v>
      </c>
      <c r="L12" s="180">
        <f t="shared" ca="1" si="8"/>
        <v>0</v>
      </c>
      <c r="M12" s="181">
        <f t="shared" ca="1" si="9"/>
        <v>359.78999999999996</v>
      </c>
      <c r="N12" s="179">
        <f t="shared" ca="1" si="10"/>
        <v>269.35850268212016</v>
      </c>
      <c r="O12" s="180">
        <f t="shared" ca="1" si="11"/>
        <v>84.65952939214543</v>
      </c>
      <c r="P12" s="180">
        <f t="shared" ca="1" si="12"/>
        <v>5.7699679257344565</v>
      </c>
      <c r="Q12" s="180">
        <f t="shared" ca="1" si="13"/>
        <v>0</v>
      </c>
      <c r="R12" s="181">
        <f t="shared" ca="1" si="14"/>
        <v>359.78800000000007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</v>
      </c>
      <c r="H13" s="182">
        <f t="shared" ca="1" si="2"/>
        <v>359.78800000000001</v>
      </c>
      <c r="I13" s="183">
        <f t="shared" ca="1" si="5"/>
        <v>269.36</v>
      </c>
      <c r="J13" s="180">
        <f t="shared" ca="1" si="6"/>
        <v>84.66</v>
      </c>
      <c r="K13" s="180">
        <f t="shared" ca="1" si="7"/>
        <v>5.77</v>
      </c>
      <c r="L13" s="180">
        <f t="shared" ca="1" si="8"/>
        <v>0</v>
      </c>
      <c r="M13" s="181">
        <f t="shared" ca="1" si="9"/>
        <v>359.78999999999996</v>
      </c>
      <c r="N13" s="179">
        <f t="shared" ca="1" si="10"/>
        <v>269.35850268212016</v>
      </c>
      <c r="O13" s="180">
        <f t="shared" ca="1" si="11"/>
        <v>84.65952939214543</v>
      </c>
      <c r="P13" s="180">
        <f t="shared" ca="1" si="12"/>
        <v>5.7699679257344565</v>
      </c>
      <c r="Q13" s="180">
        <f t="shared" ca="1" si="13"/>
        <v>0</v>
      </c>
      <c r="R13" s="181">
        <f t="shared" ca="1" si="14"/>
        <v>359.78800000000007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</v>
      </c>
      <c r="H14" s="182">
        <f t="shared" ca="1" si="2"/>
        <v>359.78800000000001</v>
      </c>
      <c r="I14" s="183">
        <f t="shared" ca="1" si="5"/>
        <v>269.36</v>
      </c>
      <c r="J14" s="180">
        <f t="shared" ca="1" si="6"/>
        <v>84.66</v>
      </c>
      <c r="K14" s="180">
        <f t="shared" ca="1" si="7"/>
        <v>5.77</v>
      </c>
      <c r="L14" s="180">
        <f t="shared" ca="1" si="8"/>
        <v>0</v>
      </c>
      <c r="M14" s="181">
        <f t="shared" ca="1" si="9"/>
        <v>359.78999999999996</v>
      </c>
      <c r="N14" s="179">
        <f t="shared" ca="1" si="10"/>
        <v>269.35850268212016</v>
      </c>
      <c r="O14" s="180">
        <f t="shared" ca="1" si="11"/>
        <v>84.65952939214543</v>
      </c>
      <c r="P14" s="180">
        <f t="shared" ca="1" si="12"/>
        <v>5.7699679257344565</v>
      </c>
      <c r="Q14" s="180">
        <f t="shared" ca="1" si="13"/>
        <v>0</v>
      </c>
      <c r="R14" s="181">
        <f t="shared" ca="1" si="14"/>
        <v>359.78800000000007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</v>
      </c>
      <c r="H15" s="182">
        <f t="shared" ca="1" si="2"/>
        <v>359.78800000000001</v>
      </c>
      <c r="I15" s="183">
        <f t="shared" ca="1" si="5"/>
        <v>269.36</v>
      </c>
      <c r="J15" s="180">
        <f t="shared" ca="1" si="6"/>
        <v>84.66</v>
      </c>
      <c r="K15" s="180">
        <f t="shared" ca="1" si="7"/>
        <v>5.77</v>
      </c>
      <c r="L15" s="180">
        <f t="shared" ca="1" si="8"/>
        <v>0</v>
      </c>
      <c r="M15" s="181">
        <f t="shared" ca="1" si="9"/>
        <v>359.78999999999996</v>
      </c>
      <c r="N15" s="179">
        <f t="shared" ca="1" si="10"/>
        <v>269.35850268212016</v>
      </c>
      <c r="O15" s="180">
        <f t="shared" ca="1" si="11"/>
        <v>84.65952939214543</v>
      </c>
      <c r="P15" s="180">
        <f t="shared" ca="1" si="12"/>
        <v>5.7699679257344565</v>
      </c>
      <c r="Q15" s="180">
        <f t="shared" ca="1" si="13"/>
        <v>0</v>
      </c>
      <c r="R15" s="181">
        <f t="shared" ca="1" si="14"/>
        <v>359.78800000000007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</v>
      </c>
      <c r="H16" s="182">
        <f t="shared" ca="1" si="2"/>
        <v>359.78800000000001</v>
      </c>
      <c r="I16" s="183">
        <f t="shared" ca="1" si="5"/>
        <v>269.36</v>
      </c>
      <c r="J16" s="180">
        <f t="shared" ca="1" si="6"/>
        <v>84.66</v>
      </c>
      <c r="K16" s="180">
        <f t="shared" ca="1" si="7"/>
        <v>5.77</v>
      </c>
      <c r="L16" s="180">
        <f t="shared" ca="1" si="8"/>
        <v>0</v>
      </c>
      <c r="M16" s="181">
        <f t="shared" ca="1" si="9"/>
        <v>359.78999999999996</v>
      </c>
      <c r="N16" s="179">
        <f t="shared" ca="1" si="10"/>
        <v>269.35850268212016</v>
      </c>
      <c r="O16" s="180">
        <f t="shared" ca="1" si="11"/>
        <v>84.65952939214543</v>
      </c>
      <c r="P16" s="180">
        <f t="shared" ca="1" si="12"/>
        <v>5.7699679257344565</v>
      </c>
      <c r="Q16" s="180">
        <f t="shared" ca="1" si="13"/>
        <v>0</v>
      </c>
      <c r="R16" s="181">
        <f t="shared" ca="1" si="14"/>
        <v>359.78800000000007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</v>
      </c>
      <c r="H17" s="182">
        <f t="shared" ca="1" si="2"/>
        <v>359.78800000000001</v>
      </c>
      <c r="I17" s="183">
        <f t="shared" ca="1" si="5"/>
        <v>269.36</v>
      </c>
      <c r="J17" s="180">
        <f t="shared" ca="1" si="6"/>
        <v>84.66</v>
      </c>
      <c r="K17" s="180">
        <f t="shared" ca="1" si="7"/>
        <v>5.77</v>
      </c>
      <c r="L17" s="180">
        <f t="shared" ca="1" si="8"/>
        <v>0</v>
      </c>
      <c r="M17" s="181">
        <f t="shared" ca="1" si="9"/>
        <v>359.78999999999996</v>
      </c>
      <c r="N17" s="179">
        <f t="shared" ca="1" si="10"/>
        <v>269.35850268212016</v>
      </c>
      <c r="O17" s="180">
        <f t="shared" ca="1" si="11"/>
        <v>84.65952939214543</v>
      </c>
      <c r="P17" s="180">
        <f t="shared" ca="1" si="12"/>
        <v>5.7699679257344565</v>
      </c>
      <c r="Q17" s="180">
        <f t="shared" ca="1" si="13"/>
        <v>0</v>
      </c>
      <c r="R17" s="181">
        <f t="shared" ca="1" si="14"/>
        <v>359.78800000000007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</v>
      </c>
      <c r="H18" s="182">
        <f t="shared" ca="1" si="2"/>
        <v>359.78800000000001</v>
      </c>
      <c r="I18" s="183">
        <f t="shared" ca="1" si="5"/>
        <v>269.36</v>
      </c>
      <c r="J18" s="180">
        <f t="shared" ca="1" si="6"/>
        <v>84.66</v>
      </c>
      <c r="K18" s="180">
        <f t="shared" ca="1" si="7"/>
        <v>5.77</v>
      </c>
      <c r="L18" s="180">
        <f t="shared" ca="1" si="8"/>
        <v>0</v>
      </c>
      <c r="M18" s="181">
        <f t="shared" ca="1" si="9"/>
        <v>359.78999999999996</v>
      </c>
      <c r="N18" s="179">
        <f t="shared" ca="1" si="10"/>
        <v>269.35850268212016</v>
      </c>
      <c r="O18" s="180">
        <f t="shared" ca="1" si="11"/>
        <v>84.65952939214543</v>
      </c>
      <c r="P18" s="180">
        <f t="shared" ca="1" si="12"/>
        <v>5.7699679257344565</v>
      </c>
      <c r="Q18" s="180">
        <f t="shared" ca="1" si="13"/>
        <v>0</v>
      </c>
      <c r="R18" s="181">
        <f t="shared" ca="1" si="14"/>
        <v>359.78800000000007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</v>
      </c>
      <c r="H19" s="182">
        <f t="shared" ca="1" si="2"/>
        <v>359.78800000000001</v>
      </c>
      <c r="I19" s="183">
        <f t="shared" ca="1" si="5"/>
        <v>269.36</v>
      </c>
      <c r="J19" s="180">
        <f t="shared" ca="1" si="6"/>
        <v>84.66</v>
      </c>
      <c r="K19" s="180">
        <f t="shared" ca="1" si="7"/>
        <v>5.77</v>
      </c>
      <c r="L19" s="180">
        <f t="shared" ca="1" si="8"/>
        <v>0</v>
      </c>
      <c r="M19" s="181">
        <f t="shared" ca="1" si="9"/>
        <v>359.78999999999996</v>
      </c>
      <c r="N19" s="179">
        <f t="shared" ca="1" si="10"/>
        <v>269.35850268212016</v>
      </c>
      <c r="O19" s="180">
        <f t="shared" ca="1" si="11"/>
        <v>84.65952939214543</v>
      </c>
      <c r="P19" s="180">
        <f t="shared" ca="1" si="12"/>
        <v>5.7699679257344565</v>
      </c>
      <c r="Q19" s="180">
        <f t="shared" ca="1" si="13"/>
        <v>0</v>
      </c>
      <c r="R19" s="181">
        <f t="shared" ca="1" si="14"/>
        <v>359.78800000000007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</v>
      </c>
      <c r="H20" s="182">
        <f t="shared" ca="1" si="2"/>
        <v>359.78800000000001</v>
      </c>
      <c r="I20" s="183">
        <f t="shared" ca="1" si="5"/>
        <v>269.36</v>
      </c>
      <c r="J20" s="180">
        <f t="shared" ca="1" si="6"/>
        <v>84.66</v>
      </c>
      <c r="K20" s="180">
        <f t="shared" ca="1" si="7"/>
        <v>5.77</v>
      </c>
      <c r="L20" s="180">
        <f t="shared" ca="1" si="8"/>
        <v>0</v>
      </c>
      <c r="M20" s="181">
        <f t="shared" ca="1" si="9"/>
        <v>359.78999999999996</v>
      </c>
      <c r="N20" s="179">
        <f t="shared" ca="1" si="10"/>
        <v>269.35850268212016</v>
      </c>
      <c r="O20" s="180">
        <f t="shared" ca="1" si="11"/>
        <v>84.65952939214543</v>
      </c>
      <c r="P20" s="180">
        <f t="shared" ca="1" si="12"/>
        <v>5.7699679257344565</v>
      </c>
      <c r="Q20" s="180">
        <f t="shared" ca="1" si="13"/>
        <v>0</v>
      </c>
      <c r="R20" s="181">
        <f t="shared" ca="1" si="14"/>
        <v>359.78800000000007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</v>
      </c>
      <c r="H21" s="182">
        <f t="shared" ca="1" si="2"/>
        <v>359.78800000000001</v>
      </c>
      <c r="I21" s="183">
        <f t="shared" ca="1" si="5"/>
        <v>269.36</v>
      </c>
      <c r="J21" s="180">
        <f t="shared" ca="1" si="6"/>
        <v>84.66</v>
      </c>
      <c r="K21" s="180">
        <f t="shared" ca="1" si="7"/>
        <v>5.77</v>
      </c>
      <c r="L21" s="180">
        <f t="shared" ca="1" si="8"/>
        <v>0</v>
      </c>
      <c r="M21" s="181">
        <f t="shared" ca="1" si="9"/>
        <v>359.78999999999996</v>
      </c>
      <c r="N21" s="179">
        <f t="shared" ca="1" si="10"/>
        <v>269.35850268212016</v>
      </c>
      <c r="O21" s="180">
        <f t="shared" ca="1" si="11"/>
        <v>84.65952939214543</v>
      </c>
      <c r="P21" s="180">
        <f t="shared" ca="1" si="12"/>
        <v>5.7699679257344565</v>
      </c>
      <c r="Q21" s="180">
        <f t="shared" ca="1" si="13"/>
        <v>0</v>
      </c>
      <c r="R21" s="181">
        <f t="shared" ca="1" si="14"/>
        <v>359.78800000000007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</v>
      </c>
      <c r="H22" s="182">
        <f t="shared" ca="1" si="2"/>
        <v>359.78800000000001</v>
      </c>
      <c r="I22" s="183">
        <f t="shared" ca="1" si="5"/>
        <v>269.36</v>
      </c>
      <c r="J22" s="180">
        <f t="shared" ca="1" si="6"/>
        <v>84.66</v>
      </c>
      <c r="K22" s="180">
        <f t="shared" ca="1" si="7"/>
        <v>5.77</v>
      </c>
      <c r="L22" s="180">
        <f t="shared" ca="1" si="8"/>
        <v>0</v>
      </c>
      <c r="M22" s="181">
        <f t="shared" ca="1" si="9"/>
        <v>359.78999999999996</v>
      </c>
      <c r="N22" s="179">
        <f t="shared" ca="1" si="10"/>
        <v>269.35850268212016</v>
      </c>
      <c r="O22" s="180">
        <f t="shared" ca="1" si="11"/>
        <v>84.65952939214543</v>
      </c>
      <c r="P22" s="180">
        <f t="shared" ca="1" si="12"/>
        <v>5.7699679257344565</v>
      </c>
      <c r="Q22" s="180">
        <f t="shared" ca="1" si="13"/>
        <v>0</v>
      </c>
      <c r="R22" s="181">
        <f t="shared" ca="1" si="14"/>
        <v>359.78800000000007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</v>
      </c>
      <c r="H23" s="182">
        <f t="shared" ca="1" si="2"/>
        <v>359.78800000000001</v>
      </c>
      <c r="I23" s="183">
        <f t="shared" ca="1" si="5"/>
        <v>269.36</v>
      </c>
      <c r="J23" s="180">
        <f t="shared" ca="1" si="6"/>
        <v>84.66</v>
      </c>
      <c r="K23" s="180">
        <f t="shared" ca="1" si="7"/>
        <v>5.77</v>
      </c>
      <c r="L23" s="180">
        <f t="shared" ca="1" si="8"/>
        <v>0</v>
      </c>
      <c r="M23" s="181">
        <f t="shared" ca="1" si="9"/>
        <v>359.78999999999996</v>
      </c>
      <c r="N23" s="179">
        <f t="shared" ca="1" si="10"/>
        <v>269.35850268212016</v>
      </c>
      <c r="O23" s="180">
        <f t="shared" ca="1" si="11"/>
        <v>84.65952939214543</v>
      </c>
      <c r="P23" s="180">
        <f t="shared" ca="1" si="12"/>
        <v>5.7699679257344565</v>
      </c>
      <c r="Q23" s="180">
        <f t="shared" ca="1" si="13"/>
        <v>0</v>
      </c>
      <c r="R23" s="181">
        <f t="shared" ca="1" si="14"/>
        <v>359.78800000000007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</v>
      </c>
      <c r="H24" s="182">
        <f t="shared" ca="1" si="2"/>
        <v>359.78800000000001</v>
      </c>
      <c r="I24" s="183">
        <f t="shared" ca="1" si="5"/>
        <v>269.36</v>
      </c>
      <c r="J24" s="180">
        <f t="shared" ca="1" si="6"/>
        <v>84.66</v>
      </c>
      <c r="K24" s="180">
        <f t="shared" ca="1" si="7"/>
        <v>5.77</v>
      </c>
      <c r="L24" s="180">
        <f t="shared" ca="1" si="8"/>
        <v>0</v>
      </c>
      <c r="M24" s="181">
        <f t="shared" ca="1" si="9"/>
        <v>359.78999999999996</v>
      </c>
      <c r="N24" s="179">
        <f t="shared" ca="1" si="10"/>
        <v>269.35850268212016</v>
      </c>
      <c r="O24" s="180">
        <f t="shared" ca="1" si="11"/>
        <v>84.65952939214543</v>
      </c>
      <c r="P24" s="180">
        <f t="shared" ca="1" si="12"/>
        <v>5.7699679257344565</v>
      </c>
      <c r="Q24" s="180">
        <f t="shared" ca="1" si="13"/>
        <v>0</v>
      </c>
      <c r="R24" s="181">
        <f t="shared" ca="1" si="14"/>
        <v>359.78800000000007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</v>
      </c>
      <c r="H25" s="182">
        <f t="shared" ca="1" si="2"/>
        <v>359.78800000000001</v>
      </c>
      <c r="I25" s="183">
        <f t="shared" ca="1" si="5"/>
        <v>269.36</v>
      </c>
      <c r="J25" s="180">
        <f t="shared" ca="1" si="6"/>
        <v>84.66</v>
      </c>
      <c r="K25" s="180">
        <f t="shared" ca="1" si="7"/>
        <v>5.77</v>
      </c>
      <c r="L25" s="180">
        <f t="shared" ca="1" si="8"/>
        <v>0</v>
      </c>
      <c r="M25" s="181">
        <f t="shared" ca="1" si="9"/>
        <v>359.78999999999996</v>
      </c>
      <c r="N25" s="179">
        <f t="shared" ca="1" si="10"/>
        <v>269.35850268212016</v>
      </c>
      <c r="O25" s="180">
        <f t="shared" ca="1" si="11"/>
        <v>84.65952939214543</v>
      </c>
      <c r="P25" s="180">
        <f t="shared" ca="1" si="12"/>
        <v>5.7699679257344565</v>
      </c>
      <c r="Q25" s="180">
        <f t="shared" ca="1" si="13"/>
        <v>0</v>
      </c>
      <c r="R25" s="181">
        <f t="shared" ca="1" si="14"/>
        <v>359.78800000000007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374</v>
      </c>
      <c r="H26" s="182">
        <f t="shared" ca="1" si="2"/>
        <v>359.78800000000001</v>
      </c>
      <c r="I26" s="183">
        <f t="shared" ca="1" si="5"/>
        <v>269.36</v>
      </c>
      <c r="J26" s="180">
        <f t="shared" ca="1" si="6"/>
        <v>84.66</v>
      </c>
      <c r="K26" s="180">
        <f t="shared" ca="1" si="7"/>
        <v>5.77</v>
      </c>
      <c r="L26" s="180">
        <f t="shared" ca="1" si="8"/>
        <v>0</v>
      </c>
      <c r="M26" s="181">
        <f t="shared" ca="1" si="9"/>
        <v>359.78999999999996</v>
      </c>
      <c r="N26" s="179">
        <f t="shared" ca="1" si="10"/>
        <v>269.35850268212016</v>
      </c>
      <c r="O26" s="180">
        <f t="shared" ca="1" si="11"/>
        <v>84.65952939214543</v>
      </c>
      <c r="P26" s="180">
        <f t="shared" ca="1" si="12"/>
        <v>5.7699679257344565</v>
      </c>
      <c r="Q26" s="180">
        <f t="shared" ca="1" si="13"/>
        <v>0</v>
      </c>
      <c r="R26" s="181">
        <f t="shared" ca="1" si="14"/>
        <v>359.78800000000007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444.00350100000003</v>
      </c>
      <c r="H27" s="182">
        <f t="shared" ca="1" si="2"/>
        <v>427.13136800000001</v>
      </c>
      <c r="I27" s="183">
        <f t="shared" ca="1" si="5"/>
        <v>292.44</v>
      </c>
      <c r="J27" s="180">
        <f t="shared" ca="1" si="6"/>
        <v>129.15</v>
      </c>
      <c r="K27" s="180">
        <f t="shared" ca="1" si="7"/>
        <v>5.54</v>
      </c>
      <c r="L27" s="180">
        <f t="shared" ca="1" si="8"/>
        <v>0</v>
      </c>
      <c r="M27" s="181">
        <f t="shared" ca="1" si="9"/>
        <v>427.13000000000005</v>
      </c>
      <c r="N27" s="179">
        <f t="shared" ca="1" si="10"/>
        <v>292.44093661864065</v>
      </c>
      <c r="O27" s="180">
        <f t="shared" ca="1" si="11"/>
        <v>129.15041363800248</v>
      </c>
      <c r="P27" s="180">
        <f t="shared" ca="1" si="12"/>
        <v>5.540017743356823</v>
      </c>
      <c r="Q27" s="180">
        <f t="shared" ca="1" si="13"/>
        <v>0</v>
      </c>
      <c r="R27" s="181">
        <f t="shared" ca="1" si="14"/>
        <v>427.13136799999995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550.30489999999998</v>
      </c>
      <c r="H28" s="182">
        <f t="shared" ca="1" si="2"/>
        <v>529.39331400000003</v>
      </c>
      <c r="I28" s="183">
        <f t="shared" ca="1" si="5"/>
        <v>378.07</v>
      </c>
      <c r="J28" s="180">
        <f t="shared" ca="1" si="6"/>
        <v>142.38</v>
      </c>
      <c r="K28" s="180">
        <f t="shared" ca="1" si="7"/>
        <v>8.9499999999999993</v>
      </c>
      <c r="L28" s="180">
        <f t="shared" ca="1" si="8"/>
        <v>0</v>
      </c>
      <c r="M28" s="181">
        <f t="shared" ca="1" si="9"/>
        <v>529.40000000000009</v>
      </c>
      <c r="N28" s="179">
        <f t="shared" ca="1" si="10"/>
        <v>378.06522520585565</v>
      </c>
      <c r="O28" s="180">
        <f t="shared" ca="1" si="11"/>
        <v>142.37820182720057</v>
      </c>
      <c r="P28" s="180">
        <f t="shared" ca="1" si="12"/>
        <v>8.9498869669437084</v>
      </c>
      <c r="Q28" s="180">
        <f t="shared" ca="1" si="13"/>
        <v>0</v>
      </c>
      <c r="R28" s="181">
        <f t="shared" ca="1" si="14"/>
        <v>529.39331399999992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678.64732800000002</v>
      </c>
      <c r="H29" s="182">
        <f t="shared" ca="1" si="2"/>
        <v>652.85873000000004</v>
      </c>
      <c r="I29" s="183">
        <f t="shared" ca="1" si="5"/>
        <v>487.04</v>
      </c>
      <c r="J29" s="180">
        <f t="shared" ca="1" si="6"/>
        <v>156.88</v>
      </c>
      <c r="K29" s="180">
        <f t="shared" ca="1" si="7"/>
        <v>8.94</v>
      </c>
      <c r="L29" s="180">
        <f t="shared" ca="1" si="8"/>
        <v>0</v>
      </c>
      <c r="M29" s="181">
        <f t="shared" ca="1" si="9"/>
        <v>652.86000000000013</v>
      </c>
      <c r="N29" s="179">
        <f t="shared" ca="1" si="10"/>
        <v>487.03905256747231</v>
      </c>
      <c r="O29" s="180">
        <f t="shared" ca="1" si="11"/>
        <v>156.87969482339244</v>
      </c>
      <c r="P29" s="180">
        <f t="shared" ca="1" si="12"/>
        <v>8.9399826091351873</v>
      </c>
      <c r="Q29" s="180">
        <f t="shared" ca="1" si="13"/>
        <v>0</v>
      </c>
      <c r="R29" s="181">
        <f t="shared" ca="1" si="14"/>
        <v>652.85872999999992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653.38077999999996</v>
      </c>
      <c r="I30" s="183">
        <f t="shared" ca="1" si="5"/>
        <v>487.43</v>
      </c>
      <c r="J30" s="180">
        <f t="shared" ca="1" si="6"/>
        <v>157.01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653.3900000000001</v>
      </c>
      <c r="N30" s="179">
        <f t="shared" ca="1" si="10"/>
        <v>487.42312186504222</v>
      </c>
      <c r="O30" s="180">
        <f t="shared" ca="1" si="11"/>
        <v>157.00778442859544</v>
      </c>
      <c r="P30" s="180">
        <f t="shared" ca="1" si="12"/>
        <v>8.9498737063622009</v>
      </c>
      <c r="Q30" s="180">
        <f t="shared" ca="1" si="13"/>
        <v>0</v>
      </c>
      <c r="R30" s="181">
        <f t="shared" ca="1" si="14"/>
        <v>653.38077999999985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653.38077999999996</v>
      </c>
      <c r="I31" s="183">
        <f t="shared" ca="1" si="5"/>
        <v>487.43</v>
      </c>
      <c r="J31" s="180">
        <f t="shared" ca="1" si="6"/>
        <v>157.01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653.3900000000001</v>
      </c>
      <c r="N31" s="179">
        <f t="shared" ca="1" si="10"/>
        <v>487.42312186504222</v>
      </c>
      <c r="O31" s="180">
        <f t="shared" ca="1" si="11"/>
        <v>157.00778442859544</v>
      </c>
      <c r="P31" s="180">
        <f t="shared" ca="1" si="12"/>
        <v>8.9498737063622009</v>
      </c>
      <c r="Q31" s="180">
        <f t="shared" ca="1" si="13"/>
        <v>0</v>
      </c>
      <c r="R31" s="181">
        <f t="shared" ca="1" si="14"/>
        <v>653.38077999999985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653.38077999999996</v>
      </c>
      <c r="I32" s="183">
        <f t="shared" ca="1" si="5"/>
        <v>487.43</v>
      </c>
      <c r="J32" s="180">
        <f t="shared" ca="1" si="6"/>
        <v>157.01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653.3900000000001</v>
      </c>
      <c r="N32" s="179">
        <f t="shared" ca="1" si="10"/>
        <v>487.42312186504222</v>
      </c>
      <c r="O32" s="180">
        <f t="shared" ca="1" si="11"/>
        <v>157.00778442859544</v>
      </c>
      <c r="P32" s="180">
        <f t="shared" ca="1" si="12"/>
        <v>8.9498737063622009</v>
      </c>
      <c r="Q32" s="180">
        <f t="shared" ca="1" si="13"/>
        <v>0</v>
      </c>
      <c r="R32" s="181">
        <f t="shared" ca="1" si="14"/>
        <v>653.38077999999985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653.38077999999996</v>
      </c>
      <c r="I33" s="183">
        <f t="shared" ca="1" si="5"/>
        <v>487.43</v>
      </c>
      <c r="J33" s="180">
        <f t="shared" ca="1" si="6"/>
        <v>157.01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653.3900000000001</v>
      </c>
      <c r="N33" s="179">
        <f t="shared" ca="1" si="10"/>
        <v>487.42312186504222</v>
      </c>
      <c r="O33" s="180">
        <f t="shared" ca="1" si="11"/>
        <v>157.00778442859544</v>
      </c>
      <c r="P33" s="180">
        <f t="shared" ca="1" si="12"/>
        <v>8.9498737063622009</v>
      </c>
      <c r="Q33" s="180">
        <f t="shared" ca="1" si="13"/>
        <v>0</v>
      </c>
      <c r="R33" s="181">
        <f t="shared" ca="1" si="14"/>
        <v>653.38077999999985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653.38077999999996</v>
      </c>
      <c r="I34" s="183">
        <f t="shared" ca="1" si="5"/>
        <v>487.43</v>
      </c>
      <c r="J34" s="180">
        <f t="shared" ca="1" si="6"/>
        <v>157.01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653.3900000000001</v>
      </c>
      <c r="N34" s="179">
        <f t="shared" ca="1" si="10"/>
        <v>487.42312186504222</v>
      </c>
      <c r="O34" s="180">
        <f t="shared" ca="1" si="11"/>
        <v>157.00778442859544</v>
      </c>
      <c r="P34" s="180">
        <f t="shared" ca="1" si="12"/>
        <v>8.9498737063622009</v>
      </c>
      <c r="Q34" s="180">
        <f t="shared" ca="1" si="13"/>
        <v>0</v>
      </c>
      <c r="R34" s="181">
        <f t="shared" ca="1" si="14"/>
        <v>653.38077999999985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653.38077999999996</v>
      </c>
      <c r="I35" s="183">
        <f t="shared" ca="1" si="5"/>
        <v>487.43</v>
      </c>
      <c r="J35" s="180">
        <f t="shared" ca="1" si="6"/>
        <v>157.01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653.3900000000001</v>
      </c>
      <c r="N35" s="179">
        <f t="shared" ca="1" si="10"/>
        <v>487.42312186504222</v>
      </c>
      <c r="O35" s="180">
        <f t="shared" ca="1" si="11"/>
        <v>157.00778442859544</v>
      </c>
      <c r="P35" s="180">
        <f t="shared" ca="1" si="12"/>
        <v>8.9498737063622009</v>
      </c>
      <c r="Q35" s="180">
        <f t="shared" ca="1" si="13"/>
        <v>0</v>
      </c>
      <c r="R35" s="181">
        <f t="shared" ca="1" si="14"/>
        <v>653.38077999999985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653.38077999999996</v>
      </c>
      <c r="I36" s="183">
        <f t="shared" ca="1" si="5"/>
        <v>487.43</v>
      </c>
      <c r="J36" s="180">
        <f t="shared" ca="1" si="6"/>
        <v>157.01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653.3900000000001</v>
      </c>
      <c r="N36" s="179">
        <f t="shared" ca="1" si="10"/>
        <v>487.42312186504222</v>
      </c>
      <c r="O36" s="180">
        <f t="shared" ca="1" si="11"/>
        <v>157.00778442859544</v>
      </c>
      <c r="P36" s="180">
        <f t="shared" ca="1" si="12"/>
        <v>8.9498737063622009</v>
      </c>
      <c r="Q36" s="180">
        <f t="shared" ca="1" si="13"/>
        <v>0</v>
      </c>
      <c r="R36" s="181">
        <f t="shared" ca="1" si="14"/>
        <v>653.38077999999985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653.38077999999996</v>
      </c>
      <c r="I37" s="183">
        <f t="shared" ca="1" si="5"/>
        <v>487.43</v>
      </c>
      <c r="J37" s="180">
        <f t="shared" ca="1" si="6"/>
        <v>157.01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653.3900000000001</v>
      </c>
      <c r="N37" s="179">
        <f t="shared" ca="1" si="10"/>
        <v>487.42312186504222</v>
      </c>
      <c r="O37" s="180">
        <f t="shared" ca="1" si="11"/>
        <v>157.00778442859544</v>
      </c>
      <c r="P37" s="180">
        <f t="shared" ca="1" si="12"/>
        <v>8.9498737063622009</v>
      </c>
      <c r="Q37" s="180">
        <f t="shared" ca="1" si="13"/>
        <v>0</v>
      </c>
      <c r="R37" s="181">
        <f t="shared" ca="1" si="14"/>
        <v>653.38077999999985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653.38077999999996</v>
      </c>
      <c r="I38" s="183">
        <f t="shared" ca="1" si="5"/>
        <v>487.43</v>
      </c>
      <c r="J38" s="180">
        <f t="shared" ca="1" si="6"/>
        <v>157.01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653.3900000000001</v>
      </c>
      <c r="N38" s="179">
        <f t="shared" ca="1" si="10"/>
        <v>487.42312186504222</v>
      </c>
      <c r="O38" s="180">
        <f t="shared" ca="1" si="11"/>
        <v>157.00778442859544</v>
      </c>
      <c r="P38" s="180">
        <f t="shared" ca="1" si="12"/>
        <v>8.9498737063622009</v>
      </c>
      <c r="Q38" s="180">
        <f t="shared" ca="1" si="13"/>
        <v>0</v>
      </c>
      <c r="R38" s="181">
        <f t="shared" ca="1" si="14"/>
        <v>653.38077999999985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653.38077999999996</v>
      </c>
      <c r="I39" s="183">
        <f t="shared" ca="1" si="5"/>
        <v>487.43</v>
      </c>
      <c r="J39" s="180">
        <f t="shared" ca="1" si="6"/>
        <v>157.01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653.3900000000001</v>
      </c>
      <c r="N39" s="179">
        <f t="shared" ca="1" si="10"/>
        <v>487.42312186504222</v>
      </c>
      <c r="O39" s="180">
        <f t="shared" ca="1" si="11"/>
        <v>157.00778442859544</v>
      </c>
      <c r="P39" s="180">
        <f t="shared" ca="1" si="12"/>
        <v>8.9498737063622009</v>
      </c>
      <c r="Q39" s="180">
        <f t="shared" ca="1" si="13"/>
        <v>0</v>
      </c>
      <c r="R39" s="181">
        <f t="shared" ca="1" si="14"/>
        <v>653.38077999999985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653.38077999999996</v>
      </c>
      <c r="I40" s="183">
        <f t="shared" ca="1" si="5"/>
        <v>487.43</v>
      </c>
      <c r="J40" s="180">
        <f t="shared" ca="1" si="6"/>
        <v>157.01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653.3900000000001</v>
      </c>
      <c r="N40" s="179">
        <f t="shared" ca="1" si="10"/>
        <v>487.42312186504222</v>
      </c>
      <c r="O40" s="180">
        <f t="shared" ca="1" si="11"/>
        <v>157.00778442859544</v>
      </c>
      <c r="P40" s="180">
        <f t="shared" ca="1" si="12"/>
        <v>8.9498737063622009</v>
      </c>
      <c r="Q40" s="180">
        <f t="shared" ca="1" si="13"/>
        <v>0</v>
      </c>
      <c r="R40" s="181">
        <f t="shared" ca="1" si="14"/>
        <v>653.38077999999985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653.38077999999996</v>
      </c>
      <c r="I41" s="183">
        <f t="shared" ca="1" si="5"/>
        <v>487.43</v>
      </c>
      <c r="J41" s="180">
        <f t="shared" ca="1" si="6"/>
        <v>157.01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653.3900000000001</v>
      </c>
      <c r="N41" s="179">
        <f t="shared" ca="1" si="10"/>
        <v>487.42312186504222</v>
      </c>
      <c r="O41" s="180">
        <f t="shared" ca="1" si="11"/>
        <v>157.00778442859544</v>
      </c>
      <c r="P41" s="180">
        <f t="shared" ca="1" si="12"/>
        <v>8.9498737063622009</v>
      </c>
      <c r="Q41" s="180">
        <f t="shared" ca="1" si="13"/>
        <v>0</v>
      </c>
      <c r="R41" s="181">
        <f t="shared" ca="1" si="14"/>
        <v>653.38077999999985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653.38077999999996</v>
      </c>
      <c r="I42" s="183">
        <f t="shared" ca="1" si="5"/>
        <v>487.43</v>
      </c>
      <c r="J42" s="180">
        <f t="shared" ca="1" si="6"/>
        <v>157.01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653.3900000000001</v>
      </c>
      <c r="N42" s="179">
        <f t="shared" ca="1" si="10"/>
        <v>487.42312186504222</v>
      </c>
      <c r="O42" s="180">
        <f t="shared" ca="1" si="11"/>
        <v>157.00778442859544</v>
      </c>
      <c r="P42" s="180">
        <f t="shared" ca="1" si="12"/>
        <v>8.9498737063622009</v>
      </c>
      <c r="Q42" s="180">
        <f t="shared" ca="1" si="13"/>
        <v>0</v>
      </c>
      <c r="R42" s="181">
        <f t="shared" ca="1" si="14"/>
        <v>653.38077999999985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653.38077999999996</v>
      </c>
      <c r="I43" s="183">
        <f t="shared" ca="1" si="5"/>
        <v>487.43</v>
      </c>
      <c r="J43" s="180">
        <f t="shared" ca="1" si="6"/>
        <v>157.01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653.3900000000001</v>
      </c>
      <c r="N43" s="179">
        <f t="shared" ca="1" si="10"/>
        <v>487.42312186504222</v>
      </c>
      <c r="O43" s="180">
        <f t="shared" ca="1" si="11"/>
        <v>157.00778442859544</v>
      </c>
      <c r="P43" s="180">
        <f t="shared" ca="1" si="12"/>
        <v>8.9498737063622009</v>
      </c>
      <c r="Q43" s="180">
        <f t="shared" ca="1" si="13"/>
        <v>0</v>
      </c>
      <c r="R43" s="181">
        <f t="shared" ca="1" si="14"/>
        <v>653.38077999999985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653.38077999999996</v>
      </c>
      <c r="I44" s="183">
        <f t="shared" ca="1" si="5"/>
        <v>487.43</v>
      </c>
      <c r="J44" s="180">
        <f t="shared" ca="1" si="6"/>
        <v>157.01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653.3900000000001</v>
      </c>
      <c r="N44" s="179">
        <f t="shared" ca="1" si="10"/>
        <v>487.42312186504222</v>
      </c>
      <c r="O44" s="180">
        <f t="shared" ca="1" si="11"/>
        <v>157.00778442859544</v>
      </c>
      <c r="P44" s="180">
        <f t="shared" ca="1" si="12"/>
        <v>8.9498737063622009</v>
      </c>
      <c r="Q44" s="180">
        <f t="shared" ca="1" si="13"/>
        <v>0</v>
      </c>
      <c r="R44" s="181">
        <f t="shared" ca="1" si="14"/>
        <v>653.38077999999985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653.38077999999996</v>
      </c>
      <c r="I45" s="183">
        <f t="shared" ca="1" si="5"/>
        <v>487.43</v>
      </c>
      <c r="J45" s="180">
        <f t="shared" ca="1" si="6"/>
        <v>157.01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653.3900000000001</v>
      </c>
      <c r="N45" s="179">
        <f t="shared" ca="1" si="10"/>
        <v>487.42312186504222</v>
      </c>
      <c r="O45" s="180">
        <f t="shared" ca="1" si="11"/>
        <v>157.00778442859544</v>
      </c>
      <c r="P45" s="180">
        <f t="shared" ca="1" si="12"/>
        <v>8.9498737063622009</v>
      </c>
      <c r="Q45" s="180">
        <f t="shared" ca="1" si="13"/>
        <v>0</v>
      </c>
      <c r="R45" s="181">
        <f t="shared" ca="1" si="14"/>
        <v>653.38077999999985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679.19</v>
      </c>
      <c r="H46" s="182">
        <f t="shared" ca="1" si="2"/>
        <v>653.38077999999996</v>
      </c>
      <c r="I46" s="183">
        <f t="shared" ca="1" si="5"/>
        <v>487.43</v>
      </c>
      <c r="J46" s="180">
        <f t="shared" ca="1" si="6"/>
        <v>157.01</v>
      </c>
      <c r="K46" s="180">
        <f t="shared" ca="1" si="7"/>
        <v>8.9499999999999993</v>
      </c>
      <c r="L46" s="180">
        <f t="shared" ca="1" si="8"/>
        <v>0</v>
      </c>
      <c r="M46" s="181">
        <f t="shared" ca="1" si="9"/>
        <v>653.3900000000001</v>
      </c>
      <c r="N46" s="179">
        <f t="shared" ca="1" si="10"/>
        <v>487.42312186504222</v>
      </c>
      <c r="O46" s="180">
        <f t="shared" ca="1" si="11"/>
        <v>157.00778442859544</v>
      </c>
      <c r="P46" s="180">
        <f t="shared" ca="1" si="12"/>
        <v>8.9498737063622009</v>
      </c>
      <c r="Q46" s="180">
        <f t="shared" ca="1" si="13"/>
        <v>0</v>
      </c>
      <c r="R46" s="181">
        <f t="shared" ca="1" si="14"/>
        <v>653.38077999999985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679.19</v>
      </c>
      <c r="H47" s="182">
        <f t="shared" ca="1" si="2"/>
        <v>653.38077999999996</v>
      </c>
      <c r="I47" s="183">
        <f t="shared" ca="1" si="5"/>
        <v>487.43</v>
      </c>
      <c r="J47" s="180">
        <f t="shared" ca="1" si="6"/>
        <v>157.01</v>
      </c>
      <c r="K47" s="180">
        <f t="shared" ca="1" si="7"/>
        <v>8.9499999999999993</v>
      </c>
      <c r="L47" s="180">
        <f t="shared" ca="1" si="8"/>
        <v>0</v>
      </c>
      <c r="M47" s="181">
        <f t="shared" ca="1" si="9"/>
        <v>653.3900000000001</v>
      </c>
      <c r="N47" s="179">
        <f t="shared" ca="1" si="10"/>
        <v>487.42312186504222</v>
      </c>
      <c r="O47" s="180">
        <f t="shared" ca="1" si="11"/>
        <v>157.00778442859544</v>
      </c>
      <c r="P47" s="180">
        <f t="shared" ca="1" si="12"/>
        <v>8.9498737063622009</v>
      </c>
      <c r="Q47" s="180">
        <f t="shared" ca="1" si="13"/>
        <v>0</v>
      </c>
      <c r="R47" s="181">
        <f t="shared" ca="1" si="14"/>
        <v>653.38077999999985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679.19</v>
      </c>
      <c r="H48" s="182">
        <f t="shared" ca="1" si="2"/>
        <v>653.38077999999996</v>
      </c>
      <c r="I48" s="183">
        <f t="shared" ca="1" si="5"/>
        <v>487.43</v>
      </c>
      <c r="J48" s="180">
        <f t="shared" ca="1" si="6"/>
        <v>157.01</v>
      </c>
      <c r="K48" s="180">
        <f t="shared" ca="1" si="7"/>
        <v>8.9499999999999993</v>
      </c>
      <c r="L48" s="180">
        <f t="shared" ca="1" si="8"/>
        <v>0</v>
      </c>
      <c r="M48" s="181">
        <f t="shared" ca="1" si="9"/>
        <v>653.3900000000001</v>
      </c>
      <c r="N48" s="179">
        <f t="shared" ca="1" si="10"/>
        <v>487.42312186504222</v>
      </c>
      <c r="O48" s="180">
        <f t="shared" ca="1" si="11"/>
        <v>157.00778442859544</v>
      </c>
      <c r="P48" s="180">
        <f t="shared" ca="1" si="12"/>
        <v>8.9498737063622009</v>
      </c>
      <c r="Q48" s="180">
        <f t="shared" ca="1" si="13"/>
        <v>0</v>
      </c>
      <c r="R48" s="181">
        <f t="shared" ca="1" si="14"/>
        <v>653.38077999999985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679.19</v>
      </c>
      <c r="H49" s="182">
        <f t="shared" ca="1" si="2"/>
        <v>653.38077999999996</v>
      </c>
      <c r="I49" s="183">
        <f t="shared" ca="1" si="5"/>
        <v>487.43</v>
      </c>
      <c r="J49" s="180">
        <f t="shared" ca="1" si="6"/>
        <v>157.01</v>
      </c>
      <c r="K49" s="180">
        <f t="shared" ca="1" si="7"/>
        <v>8.9499999999999993</v>
      </c>
      <c r="L49" s="180">
        <f t="shared" ca="1" si="8"/>
        <v>0</v>
      </c>
      <c r="M49" s="181">
        <f t="shared" ca="1" si="9"/>
        <v>653.3900000000001</v>
      </c>
      <c r="N49" s="179">
        <f t="shared" ca="1" si="10"/>
        <v>487.42312186504222</v>
      </c>
      <c r="O49" s="180">
        <f t="shared" ca="1" si="11"/>
        <v>157.00778442859544</v>
      </c>
      <c r="P49" s="180">
        <f t="shared" ca="1" si="12"/>
        <v>8.9498737063622009</v>
      </c>
      <c r="Q49" s="180">
        <f t="shared" ca="1" si="13"/>
        <v>0</v>
      </c>
      <c r="R49" s="181">
        <f t="shared" ca="1" si="14"/>
        <v>653.38077999999985</v>
      </c>
      <c r="W49" s="46"/>
      <c r="X49" s="46">
        <v>49</v>
      </c>
    </row>
    <row r="50" spans="1:24">
      <c r="A50" s="61" t="s">
        <v>92</v>
      </c>
      <c r="B50" s="174">
        <f t="shared" ca="1" si="3"/>
        <v>679.19316800000001</v>
      </c>
      <c r="C50" s="179">
        <f t="shared" ca="1" si="15"/>
        <v>506.67810332800002</v>
      </c>
      <c r="D50" s="180">
        <f t="shared" ca="1" si="15"/>
        <v>163.21011827040005</v>
      </c>
      <c r="E50" s="180">
        <f t="shared" ca="1" si="15"/>
        <v>9.3049464016000005</v>
      </c>
      <c r="F50" s="181">
        <f t="shared" ca="1" si="15"/>
        <v>0</v>
      </c>
      <c r="G50" s="182">
        <f t="shared" ca="1" si="1"/>
        <v>679.19</v>
      </c>
      <c r="H50" s="182">
        <f t="shared" ca="1" si="2"/>
        <v>653.38077999999996</v>
      </c>
      <c r="I50" s="183">
        <f t="shared" ca="1" si="5"/>
        <v>487.43</v>
      </c>
      <c r="J50" s="180">
        <f t="shared" ca="1" si="6"/>
        <v>157.01</v>
      </c>
      <c r="K50" s="180">
        <f t="shared" ca="1" si="7"/>
        <v>8.9499999999999993</v>
      </c>
      <c r="L50" s="180">
        <f t="shared" ca="1" si="8"/>
        <v>0</v>
      </c>
      <c r="M50" s="181">
        <f t="shared" ca="1" si="9"/>
        <v>653.3900000000001</v>
      </c>
      <c r="N50" s="179">
        <f t="shared" ca="1" si="10"/>
        <v>487.42312186504222</v>
      </c>
      <c r="O50" s="180">
        <f t="shared" ca="1" si="11"/>
        <v>157.00778442859544</v>
      </c>
      <c r="P50" s="180">
        <f t="shared" ca="1" si="12"/>
        <v>8.9498737063622009</v>
      </c>
      <c r="Q50" s="180">
        <f t="shared" ca="1" si="13"/>
        <v>0</v>
      </c>
      <c r="R50" s="181">
        <f t="shared" ca="1" si="14"/>
        <v>653.38077999999985</v>
      </c>
      <c r="W50" s="46"/>
      <c r="X50" s="46">
        <v>50</v>
      </c>
    </row>
    <row r="51" spans="1:24">
      <c r="A51" s="61" t="s">
        <v>93</v>
      </c>
      <c r="B51" s="174">
        <f t="shared" ca="1" si="3"/>
        <v>679.19316800000001</v>
      </c>
      <c r="C51" s="179">
        <f t="shared" ca="1" si="15"/>
        <v>506.67810332800002</v>
      </c>
      <c r="D51" s="180">
        <f t="shared" ca="1" si="15"/>
        <v>163.21011827040005</v>
      </c>
      <c r="E51" s="180">
        <f t="shared" ca="1" si="15"/>
        <v>9.3049464016000005</v>
      </c>
      <c r="F51" s="181">
        <f t="shared" ca="1" si="15"/>
        <v>0</v>
      </c>
      <c r="G51" s="182">
        <f t="shared" ca="1" si="1"/>
        <v>633.98059999999998</v>
      </c>
      <c r="H51" s="182">
        <f t="shared" ca="1" si="2"/>
        <v>609.88933699999995</v>
      </c>
      <c r="I51" s="183">
        <f t="shared" ca="1" si="5"/>
        <v>487.43</v>
      </c>
      <c r="J51" s="180">
        <f t="shared" ca="1" si="6"/>
        <v>113.52</v>
      </c>
      <c r="K51" s="180">
        <f t="shared" ca="1" si="7"/>
        <v>8.9499999999999993</v>
      </c>
      <c r="L51" s="180">
        <f t="shared" ca="1" si="8"/>
        <v>0</v>
      </c>
      <c r="M51" s="181">
        <f t="shared" ca="1" si="9"/>
        <v>609.90000000000009</v>
      </c>
      <c r="N51" s="179">
        <f t="shared" ca="1" si="10"/>
        <v>487.42147816676493</v>
      </c>
      <c r="O51" s="180">
        <f t="shared" ca="1" si="11"/>
        <v>113.51801530782093</v>
      </c>
      <c r="P51" s="180">
        <f t="shared" ca="1" si="12"/>
        <v>8.9498435254139999</v>
      </c>
      <c r="Q51" s="180">
        <f t="shared" ca="1" si="13"/>
        <v>0</v>
      </c>
      <c r="R51" s="181">
        <f t="shared" ca="1" si="14"/>
        <v>609.88933699999995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606.20849999999996</v>
      </c>
      <c r="H52" s="182">
        <f t="shared" ca="1" si="2"/>
        <v>583.17257700000005</v>
      </c>
      <c r="I52" s="183">
        <f t="shared" ca="1" si="5"/>
        <v>487.63</v>
      </c>
      <c r="J52" s="180">
        <f t="shared" ca="1" si="6"/>
        <v>86.58</v>
      </c>
      <c r="K52" s="180">
        <f t="shared" ca="1" si="7"/>
        <v>8.9600000000000009</v>
      </c>
      <c r="L52" s="180">
        <f t="shared" ca="1" si="8"/>
        <v>0</v>
      </c>
      <c r="M52" s="181">
        <f t="shared" ca="1" si="9"/>
        <v>583.17000000000007</v>
      </c>
      <c r="N52" s="179">
        <f t="shared" ca="1" si="10"/>
        <v>487.63215481336488</v>
      </c>
      <c r="O52" s="180">
        <f t="shared" ca="1" si="11"/>
        <v>86.58038259282884</v>
      </c>
      <c r="P52" s="180">
        <f t="shared" ca="1" si="12"/>
        <v>8.9600395938062665</v>
      </c>
      <c r="Q52" s="180">
        <f t="shared" ca="1" si="13"/>
        <v>0</v>
      </c>
      <c r="R52" s="181">
        <f t="shared" ca="1" si="14"/>
        <v>583.17257700000005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606.20849999999996</v>
      </c>
      <c r="H53" s="182">
        <f t="shared" ca="1" si="2"/>
        <v>583.17257700000005</v>
      </c>
      <c r="I53" s="183">
        <f t="shared" ca="1" si="5"/>
        <v>487.63</v>
      </c>
      <c r="J53" s="180">
        <f t="shared" ca="1" si="6"/>
        <v>86.58</v>
      </c>
      <c r="K53" s="180">
        <f t="shared" ca="1" si="7"/>
        <v>8.9600000000000009</v>
      </c>
      <c r="L53" s="180">
        <f t="shared" ca="1" si="8"/>
        <v>0</v>
      </c>
      <c r="M53" s="181">
        <f t="shared" ca="1" si="9"/>
        <v>583.17000000000007</v>
      </c>
      <c r="N53" s="179">
        <f t="shared" ca="1" si="10"/>
        <v>487.63215481336488</v>
      </c>
      <c r="O53" s="180">
        <f t="shared" ca="1" si="11"/>
        <v>86.58038259282884</v>
      </c>
      <c r="P53" s="180">
        <f t="shared" ca="1" si="12"/>
        <v>8.9600395938062665</v>
      </c>
      <c r="Q53" s="180">
        <f t="shared" ca="1" si="13"/>
        <v>0</v>
      </c>
      <c r="R53" s="181">
        <f t="shared" ca="1" si="14"/>
        <v>583.17257700000005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602.89949999999999</v>
      </c>
      <c r="H54" s="182">
        <f t="shared" ca="1" si="2"/>
        <v>579.98931900000002</v>
      </c>
      <c r="I54" s="183">
        <f t="shared" ca="1" si="5"/>
        <v>487.64</v>
      </c>
      <c r="J54" s="180">
        <f t="shared" ca="1" si="6"/>
        <v>86.58</v>
      </c>
      <c r="K54" s="180">
        <f t="shared" ca="1" si="7"/>
        <v>5.77</v>
      </c>
      <c r="L54" s="180">
        <f t="shared" ca="1" si="8"/>
        <v>0</v>
      </c>
      <c r="M54" s="181">
        <f t="shared" ca="1" si="9"/>
        <v>579.99</v>
      </c>
      <c r="N54" s="179">
        <f t="shared" ca="1" si="10"/>
        <v>487.63942743350748</v>
      </c>
      <c r="O54" s="180">
        <f t="shared" ca="1" si="11"/>
        <v>86.579898341385203</v>
      </c>
      <c r="P54" s="180">
        <f t="shared" ca="1" si="12"/>
        <v>5.7699932251073296</v>
      </c>
      <c r="Q54" s="180">
        <f t="shared" ca="1" si="13"/>
        <v>0</v>
      </c>
      <c r="R54" s="181">
        <f t="shared" ca="1" si="14"/>
        <v>579.98931900000002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586</v>
      </c>
      <c r="H55" s="182">
        <f t="shared" ca="1" si="2"/>
        <v>563.73199999999997</v>
      </c>
      <c r="I55" s="183">
        <f t="shared" ca="1" si="5"/>
        <v>471.38</v>
      </c>
      <c r="J55" s="180">
        <f t="shared" ca="1" si="6"/>
        <v>86.58</v>
      </c>
      <c r="K55" s="180">
        <f t="shared" ca="1" si="7"/>
        <v>5.77</v>
      </c>
      <c r="L55" s="180">
        <f t="shared" ca="1" si="8"/>
        <v>0</v>
      </c>
      <c r="M55" s="181">
        <f t="shared" ca="1" si="9"/>
        <v>563.73</v>
      </c>
      <c r="N55" s="179">
        <f t="shared" ca="1" si="10"/>
        <v>471.38167236088196</v>
      </c>
      <c r="O55" s="180">
        <f t="shared" ca="1" si="11"/>
        <v>86.580307168325248</v>
      </c>
      <c r="P55" s="180">
        <f t="shared" ca="1" si="12"/>
        <v>5.7700204707927547</v>
      </c>
      <c r="Q55" s="180">
        <f t="shared" ca="1" si="13"/>
        <v>0</v>
      </c>
      <c r="R55" s="181">
        <f t="shared" ca="1" si="14"/>
        <v>563.73199999999986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534</v>
      </c>
      <c r="H56" s="182">
        <f t="shared" ca="1" si="2"/>
        <v>513.70799999999997</v>
      </c>
      <c r="I56" s="183">
        <f t="shared" ca="1" si="5"/>
        <v>421.36</v>
      </c>
      <c r="J56" s="180">
        <f t="shared" ca="1" si="6"/>
        <v>86.58</v>
      </c>
      <c r="K56" s="180">
        <f t="shared" ca="1" si="7"/>
        <v>5.77</v>
      </c>
      <c r="L56" s="180">
        <f t="shared" ca="1" si="8"/>
        <v>0</v>
      </c>
      <c r="M56" s="181">
        <f t="shared" ca="1" si="9"/>
        <v>513.71</v>
      </c>
      <c r="N56" s="179">
        <f t="shared" ca="1" si="10"/>
        <v>421.35835954137542</v>
      </c>
      <c r="O56" s="180">
        <f t="shared" ca="1" si="11"/>
        <v>86.579662922660631</v>
      </c>
      <c r="P56" s="180">
        <f t="shared" ca="1" si="12"/>
        <v>5.7699775359638696</v>
      </c>
      <c r="Q56" s="180">
        <f t="shared" ca="1" si="13"/>
        <v>0</v>
      </c>
      <c r="R56" s="181">
        <f t="shared" ca="1" si="14"/>
        <v>513.70799999999997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495</v>
      </c>
      <c r="H57" s="182">
        <f t="shared" ca="1" si="2"/>
        <v>476.19</v>
      </c>
      <c r="I57" s="183">
        <f t="shared" ca="1" si="5"/>
        <v>383.84</v>
      </c>
      <c r="J57" s="180">
        <f t="shared" ca="1" si="6"/>
        <v>86.58</v>
      </c>
      <c r="K57" s="180">
        <f t="shared" ca="1" si="7"/>
        <v>5.77</v>
      </c>
      <c r="L57" s="180">
        <f t="shared" ca="1" si="8"/>
        <v>0</v>
      </c>
      <c r="M57" s="181">
        <f t="shared" ca="1" si="9"/>
        <v>476.18999999999994</v>
      </c>
      <c r="N57" s="179">
        <f t="shared" ca="1" si="10"/>
        <v>383.84000000000003</v>
      </c>
      <c r="O57" s="180">
        <f t="shared" ca="1" si="11"/>
        <v>86.580000000000013</v>
      </c>
      <c r="P57" s="180">
        <f t="shared" ca="1" si="12"/>
        <v>5.7700000000000005</v>
      </c>
      <c r="Q57" s="180">
        <f t="shared" ca="1" si="13"/>
        <v>0</v>
      </c>
      <c r="R57" s="181">
        <f t="shared" ca="1" si="14"/>
        <v>476.19000000000005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466</v>
      </c>
      <c r="H58" s="182">
        <f t="shared" ca="1" si="2"/>
        <v>448.29199999999997</v>
      </c>
      <c r="I58" s="183">
        <f t="shared" ca="1" si="5"/>
        <v>355.94</v>
      </c>
      <c r="J58" s="180">
        <f t="shared" ca="1" si="6"/>
        <v>86.58</v>
      </c>
      <c r="K58" s="180">
        <f t="shared" ca="1" si="7"/>
        <v>5.77</v>
      </c>
      <c r="L58" s="180">
        <f t="shared" ca="1" si="8"/>
        <v>0</v>
      </c>
      <c r="M58" s="181">
        <f t="shared" ca="1" si="9"/>
        <v>448.28999999999996</v>
      </c>
      <c r="N58" s="179">
        <f t="shared" ca="1" si="10"/>
        <v>355.94158798991725</v>
      </c>
      <c r="O58" s="180">
        <f t="shared" ca="1" si="11"/>
        <v>86.580386267817701</v>
      </c>
      <c r="P58" s="180">
        <f t="shared" ca="1" si="12"/>
        <v>5.7700257422650516</v>
      </c>
      <c r="Q58" s="180">
        <f t="shared" ca="1" si="13"/>
        <v>0</v>
      </c>
      <c r="R58" s="181">
        <f t="shared" ca="1" si="14"/>
        <v>448.29199999999997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406</v>
      </c>
      <c r="H59" s="182">
        <f t="shared" ca="1" si="2"/>
        <v>390.572</v>
      </c>
      <c r="I59" s="183">
        <f t="shared" ca="1" si="5"/>
        <v>298.22000000000003</v>
      </c>
      <c r="J59" s="180">
        <f t="shared" ca="1" si="6"/>
        <v>86.58</v>
      </c>
      <c r="K59" s="180">
        <f t="shared" ca="1" si="7"/>
        <v>5.77</v>
      </c>
      <c r="L59" s="180">
        <f t="shared" ca="1" si="8"/>
        <v>0</v>
      </c>
      <c r="M59" s="181">
        <f t="shared" ca="1" si="9"/>
        <v>390.57</v>
      </c>
      <c r="N59" s="179">
        <f t="shared" ca="1" si="10"/>
        <v>298.22152710141592</v>
      </c>
      <c r="O59" s="180">
        <f t="shared" ca="1" si="11"/>
        <v>86.580443352023963</v>
      </c>
      <c r="P59" s="180">
        <f t="shared" ca="1" si="12"/>
        <v>5.7700295465601554</v>
      </c>
      <c r="Q59" s="180">
        <f t="shared" ca="1" si="13"/>
        <v>0</v>
      </c>
      <c r="R59" s="181">
        <f t="shared" ca="1" si="14"/>
        <v>390.57200000000006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406</v>
      </c>
      <c r="H60" s="182">
        <f t="shared" ca="1" si="2"/>
        <v>390.572</v>
      </c>
      <c r="I60" s="183">
        <f t="shared" ca="1" si="5"/>
        <v>298.22000000000003</v>
      </c>
      <c r="J60" s="180">
        <f t="shared" ca="1" si="6"/>
        <v>86.58</v>
      </c>
      <c r="K60" s="180">
        <f t="shared" ca="1" si="7"/>
        <v>5.77</v>
      </c>
      <c r="L60" s="180">
        <f t="shared" ca="1" si="8"/>
        <v>0</v>
      </c>
      <c r="M60" s="181">
        <f t="shared" ca="1" si="9"/>
        <v>390.57</v>
      </c>
      <c r="N60" s="179">
        <f t="shared" ca="1" si="10"/>
        <v>298.22152710141592</v>
      </c>
      <c r="O60" s="180">
        <f t="shared" ca="1" si="11"/>
        <v>86.580443352023963</v>
      </c>
      <c r="P60" s="180">
        <f t="shared" ca="1" si="12"/>
        <v>5.7700295465601554</v>
      </c>
      <c r="Q60" s="180">
        <f t="shared" ca="1" si="13"/>
        <v>0</v>
      </c>
      <c r="R60" s="181">
        <f t="shared" ca="1" si="14"/>
        <v>390.57200000000006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</v>
      </c>
      <c r="H61" s="182">
        <f t="shared" ca="1" si="2"/>
        <v>360.75</v>
      </c>
      <c r="I61" s="183">
        <f t="shared" ca="1" si="5"/>
        <v>268.39999999999998</v>
      </c>
      <c r="J61" s="180">
        <f t="shared" ca="1" si="6"/>
        <v>86.58</v>
      </c>
      <c r="K61" s="180">
        <f t="shared" ca="1" si="7"/>
        <v>5.77</v>
      </c>
      <c r="L61" s="180">
        <f t="shared" ca="1" si="8"/>
        <v>0</v>
      </c>
      <c r="M61" s="181">
        <f t="shared" ca="1" si="9"/>
        <v>360.74999999999994</v>
      </c>
      <c r="N61" s="179">
        <f t="shared" ca="1" si="10"/>
        <v>268.40000000000003</v>
      </c>
      <c r="O61" s="180">
        <f t="shared" ca="1" si="11"/>
        <v>86.580000000000013</v>
      </c>
      <c r="P61" s="180">
        <f t="shared" ca="1" si="12"/>
        <v>5.7700000000000005</v>
      </c>
      <c r="Q61" s="180">
        <f t="shared" ca="1" si="13"/>
        <v>0</v>
      </c>
      <c r="R61" s="181">
        <f t="shared" ca="1" si="14"/>
        <v>360.75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</v>
      </c>
      <c r="H62" s="182">
        <f t="shared" ca="1" si="2"/>
        <v>360.75</v>
      </c>
      <c r="I62" s="183">
        <f t="shared" ca="1" si="5"/>
        <v>268.39999999999998</v>
      </c>
      <c r="J62" s="180">
        <f t="shared" ca="1" si="6"/>
        <v>86.58</v>
      </c>
      <c r="K62" s="180">
        <f t="shared" ca="1" si="7"/>
        <v>5.77</v>
      </c>
      <c r="L62" s="180">
        <f t="shared" ca="1" si="8"/>
        <v>0</v>
      </c>
      <c r="M62" s="181">
        <f t="shared" ca="1" si="9"/>
        <v>360.74999999999994</v>
      </c>
      <c r="N62" s="179">
        <f t="shared" ca="1" si="10"/>
        <v>268.40000000000003</v>
      </c>
      <c r="O62" s="180">
        <f t="shared" ca="1" si="11"/>
        <v>86.580000000000013</v>
      </c>
      <c r="P62" s="180">
        <f t="shared" ca="1" si="12"/>
        <v>5.7700000000000005</v>
      </c>
      <c r="Q62" s="180">
        <f t="shared" ca="1" si="13"/>
        <v>0</v>
      </c>
      <c r="R62" s="181">
        <f t="shared" ca="1" si="14"/>
        <v>360.75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</v>
      </c>
      <c r="H63" s="182">
        <f t="shared" ca="1" si="2"/>
        <v>360.75</v>
      </c>
      <c r="I63" s="183">
        <f t="shared" ca="1" si="5"/>
        <v>268.39999999999998</v>
      </c>
      <c r="J63" s="180">
        <f t="shared" ca="1" si="6"/>
        <v>86.58</v>
      </c>
      <c r="K63" s="180">
        <f t="shared" ca="1" si="7"/>
        <v>5.77</v>
      </c>
      <c r="L63" s="180">
        <f t="shared" ca="1" si="8"/>
        <v>0</v>
      </c>
      <c r="M63" s="181">
        <f t="shared" ca="1" si="9"/>
        <v>360.74999999999994</v>
      </c>
      <c r="N63" s="179">
        <f t="shared" ca="1" si="10"/>
        <v>268.40000000000003</v>
      </c>
      <c r="O63" s="180">
        <f t="shared" ca="1" si="11"/>
        <v>86.580000000000013</v>
      </c>
      <c r="P63" s="180">
        <f t="shared" ca="1" si="12"/>
        <v>5.7700000000000005</v>
      </c>
      <c r="Q63" s="180">
        <f t="shared" ca="1" si="13"/>
        <v>0</v>
      </c>
      <c r="R63" s="181">
        <f t="shared" ca="1" si="14"/>
        <v>360.75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388</v>
      </c>
      <c r="H64" s="182">
        <f t="shared" ca="1" si="2"/>
        <v>373.25599999999997</v>
      </c>
      <c r="I64" s="183">
        <f t="shared" ca="1" si="5"/>
        <v>280.91000000000003</v>
      </c>
      <c r="J64" s="180">
        <f t="shared" ca="1" si="6"/>
        <v>86.58</v>
      </c>
      <c r="K64" s="180">
        <f t="shared" ca="1" si="7"/>
        <v>5.77</v>
      </c>
      <c r="L64" s="180">
        <f t="shared" ca="1" si="8"/>
        <v>0</v>
      </c>
      <c r="M64" s="181">
        <f t="shared" ca="1" si="9"/>
        <v>373.26</v>
      </c>
      <c r="N64" s="179">
        <f t="shared" ca="1" si="10"/>
        <v>280.90698965868296</v>
      </c>
      <c r="O64" s="180">
        <f t="shared" ca="1" si="11"/>
        <v>86.579072174891493</v>
      </c>
      <c r="P64" s="180">
        <f t="shared" ca="1" si="12"/>
        <v>5.7699381664255469</v>
      </c>
      <c r="Q64" s="180">
        <f t="shared" ca="1" si="13"/>
        <v>0</v>
      </c>
      <c r="R64" s="181">
        <f t="shared" ca="1" si="14"/>
        <v>373.25600000000003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387</v>
      </c>
      <c r="H65" s="182">
        <f t="shared" ca="1" si="2"/>
        <v>372.29399999999998</v>
      </c>
      <c r="I65" s="183">
        <f t="shared" ca="1" si="5"/>
        <v>279.94</v>
      </c>
      <c r="J65" s="180">
        <f t="shared" ca="1" si="6"/>
        <v>86.58</v>
      </c>
      <c r="K65" s="180">
        <f t="shared" ca="1" si="7"/>
        <v>5.77</v>
      </c>
      <c r="L65" s="180">
        <f t="shared" ca="1" si="8"/>
        <v>0</v>
      </c>
      <c r="M65" s="181">
        <f t="shared" ca="1" si="9"/>
        <v>372.28999999999996</v>
      </c>
      <c r="N65" s="179">
        <f t="shared" ca="1" si="10"/>
        <v>279.9430077627656</v>
      </c>
      <c r="O65" s="180">
        <f t="shared" ca="1" si="11"/>
        <v>86.580930242552853</v>
      </c>
      <c r="P65" s="180">
        <f t="shared" ca="1" si="12"/>
        <v>5.7700619946815657</v>
      </c>
      <c r="Q65" s="180">
        <f t="shared" ca="1" si="13"/>
        <v>0</v>
      </c>
      <c r="R65" s="181">
        <f t="shared" ca="1" si="14"/>
        <v>372.29399999999998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400</v>
      </c>
      <c r="H66" s="182">
        <f t="shared" ca="1" si="2"/>
        <v>384.8</v>
      </c>
      <c r="I66" s="183">
        <f t="shared" ca="1" si="5"/>
        <v>292.45</v>
      </c>
      <c r="J66" s="180">
        <f t="shared" ca="1" si="6"/>
        <v>86.58</v>
      </c>
      <c r="K66" s="180">
        <f t="shared" ca="1" si="7"/>
        <v>5.77</v>
      </c>
      <c r="L66" s="180">
        <f t="shared" ca="1" si="8"/>
        <v>0</v>
      </c>
      <c r="M66" s="181">
        <f t="shared" ca="1" si="9"/>
        <v>384.79999999999995</v>
      </c>
      <c r="N66" s="179">
        <f t="shared" ca="1" si="10"/>
        <v>292.45000000000005</v>
      </c>
      <c r="O66" s="180">
        <f t="shared" ca="1" si="11"/>
        <v>86.580000000000013</v>
      </c>
      <c r="P66" s="180">
        <f t="shared" ca="1" si="12"/>
        <v>5.7700000000000005</v>
      </c>
      <c r="Q66" s="180">
        <f t="shared" ca="1" si="13"/>
        <v>0</v>
      </c>
      <c r="R66" s="181">
        <f t="shared" ca="1" si="14"/>
        <v>384.80000000000007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475.334991</v>
      </c>
      <c r="H67" s="182">
        <f t="shared" ref="H67:H98" ca="1" si="17">INDIRECT("ISGS_Delhi_pp!" &amp; $V$3 &amp; X67)</f>
        <v>457.27226100000001</v>
      </c>
      <c r="I67" s="183">
        <f t="shared" ca="1" si="5"/>
        <v>366.2</v>
      </c>
      <c r="J67" s="180">
        <f t="shared" ca="1" si="6"/>
        <v>85.38</v>
      </c>
      <c r="K67" s="180">
        <f t="shared" ca="1" si="7"/>
        <v>5.69</v>
      </c>
      <c r="L67" s="180">
        <f t="shared" ca="1" si="8"/>
        <v>0</v>
      </c>
      <c r="M67" s="181">
        <f t="shared" ca="1" si="9"/>
        <v>457.27</v>
      </c>
      <c r="N67" s="179">
        <f t="shared" ca="1" si="10"/>
        <v>366.20181069871194</v>
      </c>
      <c r="O67" s="180">
        <f t="shared" ca="1" si="11"/>
        <v>85.380422166728636</v>
      </c>
      <c r="P67" s="180">
        <f t="shared" ca="1" si="12"/>
        <v>5.6900281345594514</v>
      </c>
      <c r="Q67" s="180">
        <f t="shared" ca="1" si="13"/>
        <v>0</v>
      </c>
      <c r="R67" s="181">
        <f t="shared" ca="1" si="14"/>
        <v>457.27226100000001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619.20939999999996</v>
      </c>
      <c r="H68" s="182">
        <f t="shared" ca="1" si="17"/>
        <v>595.67944299999999</v>
      </c>
      <c r="I68" s="183">
        <f t="shared" ref="I68:I98" ca="1" si="20">INDIRECT("BRPL_EOD!" &amp; $V$3 &amp; X68)</f>
        <v>432.9</v>
      </c>
      <c r="J68" s="180">
        <f t="shared" ref="J68:J98" ca="1" si="21">INDIRECT("BYPL_EOD!" &amp; $V$3 &amp; X68)</f>
        <v>157.01</v>
      </c>
      <c r="K68" s="180">
        <f t="shared" ref="K68:K98" ca="1" si="22">INDIRECT("TPDDL_EOD!" &amp; $V$3 &amp; X68)</f>
        <v>5.77</v>
      </c>
      <c r="L68" s="180">
        <f t="shared" ref="L68:L98" ca="1" si="23">INDIRECT("NDMC_EOD!" &amp; $V$3 &amp; X68)</f>
        <v>0</v>
      </c>
      <c r="M68" s="181">
        <f t="shared" ref="M68:M98" ca="1" si="24">SUM(I68:L68)</f>
        <v>595.67999999999995</v>
      </c>
      <c r="N68" s="179">
        <f t="shared" ref="N68:N98" ca="1" si="25">INDIRECT("BRPL_ISGS_exbus!" &amp; $V$3 &amp; X68)</f>
        <v>432.89959521001208</v>
      </c>
      <c r="O68" s="180">
        <f t="shared" ref="O68:O98" ca="1" si="26">INDIRECT("BYPL_ISGS_exbus!" &amp; $V$3 &amp; X68)</f>
        <v>157.00985318531761</v>
      </c>
      <c r="P68" s="180">
        <f t="shared" ref="P68:P98" ca="1" si="27">INDIRECT("TPDDL_ISGS_exbus!" &amp; $V$3 &amp; X68)</f>
        <v>5.769994604670293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595.67944299999999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679.19</v>
      </c>
      <c r="H69" s="182">
        <f t="shared" ca="1" si="17"/>
        <v>653.38077999999996</v>
      </c>
      <c r="I69" s="183">
        <f t="shared" ca="1" si="20"/>
        <v>487.43</v>
      </c>
      <c r="J69" s="180">
        <f t="shared" ca="1" si="21"/>
        <v>157.01</v>
      </c>
      <c r="K69" s="180">
        <f t="shared" ca="1" si="22"/>
        <v>8.9499999999999993</v>
      </c>
      <c r="L69" s="180">
        <f t="shared" ca="1" si="23"/>
        <v>0</v>
      </c>
      <c r="M69" s="181">
        <f t="shared" ca="1" si="24"/>
        <v>653.3900000000001</v>
      </c>
      <c r="N69" s="179">
        <f t="shared" ca="1" si="25"/>
        <v>487.42312186504222</v>
      </c>
      <c r="O69" s="180">
        <f t="shared" ca="1" si="26"/>
        <v>157.00778442859544</v>
      </c>
      <c r="P69" s="180">
        <f t="shared" ca="1" si="27"/>
        <v>8.9498737063622009</v>
      </c>
      <c r="Q69" s="180">
        <f t="shared" ca="1" si="28"/>
        <v>0</v>
      </c>
      <c r="R69" s="181">
        <f t="shared" ca="1" si="29"/>
        <v>653.38077999999985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653.38077999999996</v>
      </c>
      <c r="I70" s="183">
        <f t="shared" ca="1" si="20"/>
        <v>487.43</v>
      </c>
      <c r="J70" s="180">
        <f t="shared" ca="1" si="21"/>
        <v>157.01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653.3900000000001</v>
      </c>
      <c r="N70" s="179">
        <f t="shared" ca="1" si="25"/>
        <v>487.42312186504222</v>
      </c>
      <c r="O70" s="180">
        <f t="shared" ca="1" si="26"/>
        <v>157.00778442859544</v>
      </c>
      <c r="P70" s="180">
        <f t="shared" ca="1" si="27"/>
        <v>8.9498737063622009</v>
      </c>
      <c r="Q70" s="180">
        <f t="shared" ca="1" si="28"/>
        <v>0</v>
      </c>
      <c r="R70" s="181">
        <f t="shared" ca="1" si="29"/>
        <v>653.38077999999985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653.38077999999996</v>
      </c>
      <c r="I71" s="183">
        <f t="shared" ca="1" si="20"/>
        <v>487.43</v>
      </c>
      <c r="J71" s="180">
        <f t="shared" ca="1" si="21"/>
        <v>157.01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653.3900000000001</v>
      </c>
      <c r="N71" s="179">
        <f t="shared" ca="1" si="25"/>
        <v>487.42312186504222</v>
      </c>
      <c r="O71" s="180">
        <f t="shared" ca="1" si="26"/>
        <v>157.00778442859544</v>
      </c>
      <c r="P71" s="180">
        <f t="shared" ca="1" si="27"/>
        <v>8.9498737063622009</v>
      </c>
      <c r="Q71" s="180">
        <f t="shared" ca="1" si="28"/>
        <v>0</v>
      </c>
      <c r="R71" s="181">
        <f t="shared" ca="1" si="29"/>
        <v>653.38077999999985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653.38077999999996</v>
      </c>
      <c r="I72" s="183">
        <f t="shared" ca="1" si="20"/>
        <v>487.43</v>
      </c>
      <c r="J72" s="180">
        <f t="shared" ca="1" si="21"/>
        <v>157.01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653.3900000000001</v>
      </c>
      <c r="N72" s="179">
        <f t="shared" ca="1" si="25"/>
        <v>487.42312186504222</v>
      </c>
      <c r="O72" s="180">
        <f t="shared" ca="1" si="26"/>
        <v>157.00778442859544</v>
      </c>
      <c r="P72" s="180">
        <f t="shared" ca="1" si="27"/>
        <v>8.9498737063622009</v>
      </c>
      <c r="Q72" s="180">
        <f t="shared" ca="1" si="28"/>
        <v>0</v>
      </c>
      <c r="R72" s="181">
        <f t="shared" ca="1" si="29"/>
        <v>653.38077999999985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653.38077999999996</v>
      </c>
      <c r="I73" s="183">
        <f t="shared" ca="1" si="20"/>
        <v>487.43</v>
      </c>
      <c r="J73" s="180">
        <f t="shared" ca="1" si="21"/>
        <v>157.01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653.3900000000001</v>
      </c>
      <c r="N73" s="179">
        <f t="shared" ca="1" si="25"/>
        <v>487.42312186504222</v>
      </c>
      <c r="O73" s="180">
        <f t="shared" ca="1" si="26"/>
        <v>157.00778442859544</v>
      </c>
      <c r="P73" s="180">
        <f t="shared" ca="1" si="27"/>
        <v>8.9498737063622009</v>
      </c>
      <c r="Q73" s="180">
        <f t="shared" ca="1" si="28"/>
        <v>0</v>
      </c>
      <c r="R73" s="181">
        <f t="shared" ca="1" si="29"/>
        <v>653.38077999999985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653.38077999999996</v>
      </c>
      <c r="I74" s="183">
        <f t="shared" ca="1" si="20"/>
        <v>487.43</v>
      </c>
      <c r="J74" s="180">
        <f t="shared" ca="1" si="21"/>
        <v>157.01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653.3900000000001</v>
      </c>
      <c r="N74" s="179">
        <f t="shared" ca="1" si="25"/>
        <v>487.42312186504222</v>
      </c>
      <c r="O74" s="180">
        <f t="shared" ca="1" si="26"/>
        <v>157.00778442859544</v>
      </c>
      <c r="P74" s="180">
        <f t="shared" ca="1" si="27"/>
        <v>8.9498737063622009</v>
      </c>
      <c r="Q74" s="180">
        <f t="shared" ca="1" si="28"/>
        <v>0</v>
      </c>
      <c r="R74" s="181">
        <f t="shared" ca="1" si="29"/>
        <v>653.38077999999985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653.38077999999996</v>
      </c>
      <c r="I75" s="183">
        <f t="shared" ca="1" si="20"/>
        <v>487.43</v>
      </c>
      <c r="J75" s="180">
        <f t="shared" ca="1" si="21"/>
        <v>157.01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653.3900000000001</v>
      </c>
      <c r="N75" s="179">
        <f t="shared" ca="1" si="25"/>
        <v>487.42312186504222</v>
      </c>
      <c r="O75" s="180">
        <f t="shared" ca="1" si="26"/>
        <v>157.00778442859544</v>
      </c>
      <c r="P75" s="180">
        <f t="shared" ca="1" si="27"/>
        <v>8.9498737063622009</v>
      </c>
      <c r="Q75" s="180">
        <f t="shared" ca="1" si="28"/>
        <v>0</v>
      </c>
      <c r="R75" s="181">
        <f t="shared" ca="1" si="29"/>
        <v>653.38077999999985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653.38077999999996</v>
      </c>
      <c r="I76" s="183">
        <f t="shared" ca="1" si="20"/>
        <v>487.43</v>
      </c>
      <c r="J76" s="180">
        <f t="shared" ca="1" si="21"/>
        <v>157.01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653.3900000000001</v>
      </c>
      <c r="N76" s="179">
        <f t="shared" ca="1" si="25"/>
        <v>487.42312186504222</v>
      </c>
      <c r="O76" s="180">
        <f t="shared" ca="1" si="26"/>
        <v>157.00778442859544</v>
      </c>
      <c r="P76" s="180">
        <f t="shared" ca="1" si="27"/>
        <v>8.9498737063622009</v>
      </c>
      <c r="Q76" s="180">
        <f t="shared" ca="1" si="28"/>
        <v>0</v>
      </c>
      <c r="R76" s="181">
        <f t="shared" ca="1" si="29"/>
        <v>653.38077999999985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653.38077999999996</v>
      </c>
      <c r="I77" s="183">
        <f t="shared" ca="1" si="20"/>
        <v>487.43</v>
      </c>
      <c r="J77" s="180">
        <f t="shared" ca="1" si="21"/>
        <v>157.01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653.3900000000001</v>
      </c>
      <c r="N77" s="179">
        <f t="shared" ca="1" si="25"/>
        <v>487.42312186504222</v>
      </c>
      <c r="O77" s="180">
        <f t="shared" ca="1" si="26"/>
        <v>157.00778442859544</v>
      </c>
      <c r="P77" s="180">
        <f t="shared" ca="1" si="27"/>
        <v>8.9498737063622009</v>
      </c>
      <c r="Q77" s="180">
        <f t="shared" ca="1" si="28"/>
        <v>0</v>
      </c>
      <c r="R77" s="181">
        <f t="shared" ca="1" si="29"/>
        <v>653.38077999999985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653.38077999999996</v>
      </c>
      <c r="I78" s="183">
        <f t="shared" ca="1" si="20"/>
        <v>487.43</v>
      </c>
      <c r="J78" s="180">
        <f t="shared" ca="1" si="21"/>
        <v>157.01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653.3900000000001</v>
      </c>
      <c r="N78" s="179">
        <f t="shared" ca="1" si="25"/>
        <v>487.42312186504222</v>
      </c>
      <c r="O78" s="180">
        <f t="shared" ca="1" si="26"/>
        <v>157.00778442859544</v>
      </c>
      <c r="P78" s="180">
        <f t="shared" ca="1" si="27"/>
        <v>8.9498737063622009</v>
      </c>
      <c r="Q78" s="180">
        <f t="shared" ca="1" si="28"/>
        <v>0</v>
      </c>
      <c r="R78" s="181">
        <f t="shared" ca="1" si="29"/>
        <v>653.38077999999985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653.38077999999996</v>
      </c>
      <c r="I79" s="183">
        <f t="shared" ca="1" si="20"/>
        <v>487.43</v>
      </c>
      <c r="J79" s="180">
        <f t="shared" ca="1" si="21"/>
        <v>157.01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653.3900000000001</v>
      </c>
      <c r="N79" s="179">
        <f t="shared" ca="1" si="25"/>
        <v>487.42312186504222</v>
      </c>
      <c r="O79" s="180">
        <f t="shared" ca="1" si="26"/>
        <v>157.00778442859544</v>
      </c>
      <c r="P79" s="180">
        <f t="shared" ca="1" si="27"/>
        <v>8.9498737063622009</v>
      </c>
      <c r="Q79" s="180">
        <f t="shared" ca="1" si="28"/>
        <v>0</v>
      </c>
      <c r="R79" s="181">
        <f t="shared" ca="1" si="29"/>
        <v>653.38077999999985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653.38077999999996</v>
      </c>
      <c r="I80" s="183">
        <f t="shared" ca="1" si="20"/>
        <v>487.43</v>
      </c>
      <c r="J80" s="180">
        <f t="shared" ca="1" si="21"/>
        <v>157.01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653.3900000000001</v>
      </c>
      <c r="N80" s="179">
        <f t="shared" ca="1" si="25"/>
        <v>487.42312186504222</v>
      </c>
      <c r="O80" s="180">
        <f t="shared" ca="1" si="26"/>
        <v>157.00778442859544</v>
      </c>
      <c r="P80" s="180">
        <f t="shared" ca="1" si="27"/>
        <v>8.9498737063622009</v>
      </c>
      <c r="Q80" s="180">
        <f t="shared" ca="1" si="28"/>
        <v>0</v>
      </c>
      <c r="R80" s="181">
        <f t="shared" ca="1" si="29"/>
        <v>653.38077999999985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653.38077999999996</v>
      </c>
      <c r="I81" s="183">
        <f t="shared" ca="1" si="20"/>
        <v>487.43</v>
      </c>
      <c r="J81" s="180">
        <f t="shared" ca="1" si="21"/>
        <v>157.01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653.3900000000001</v>
      </c>
      <c r="N81" s="179">
        <f t="shared" ca="1" si="25"/>
        <v>487.42312186504222</v>
      </c>
      <c r="O81" s="180">
        <f t="shared" ca="1" si="26"/>
        <v>157.00778442859544</v>
      </c>
      <c r="P81" s="180">
        <f t="shared" ca="1" si="27"/>
        <v>8.9498737063622009</v>
      </c>
      <c r="Q81" s="180">
        <f t="shared" ca="1" si="28"/>
        <v>0</v>
      </c>
      <c r="R81" s="181">
        <f t="shared" ca="1" si="29"/>
        <v>653.38077999999985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653.38077999999996</v>
      </c>
      <c r="I82" s="183">
        <f t="shared" ca="1" si="20"/>
        <v>487.43</v>
      </c>
      <c r="J82" s="180">
        <f t="shared" ca="1" si="21"/>
        <v>157.01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653.3900000000001</v>
      </c>
      <c r="N82" s="179">
        <f t="shared" ca="1" si="25"/>
        <v>487.42312186504222</v>
      </c>
      <c r="O82" s="180">
        <f t="shared" ca="1" si="26"/>
        <v>157.00778442859544</v>
      </c>
      <c r="P82" s="180">
        <f t="shared" ca="1" si="27"/>
        <v>8.9498737063622009</v>
      </c>
      <c r="Q82" s="180">
        <f t="shared" ca="1" si="28"/>
        <v>0</v>
      </c>
      <c r="R82" s="181">
        <f t="shared" ca="1" si="29"/>
        <v>653.38077999999985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653.38077999999996</v>
      </c>
      <c r="I83" s="183">
        <f t="shared" ca="1" si="20"/>
        <v>487.43</v>
      </c>
      <c r="J83" s="180">
        <f t="shared" ca="1" si="21"/>
        <v>157.01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653.3900000000001</v>
      </c>
      <c r="N83" s="179">
        <f t="shared" ca="1" si="25"/>
        <v>487.42312186504222</v>
      </c>
      <c r="O83" s="180">
        <f t="shared" ca="1" si="26"/>
        <v>157.00778442859544</v>
      </c>
      <c r="P83" s="180">
        <f t="shared" ca="1" si="27"/>
        <v>8.9498737063622009</v>
      </c>
      <c r="Q83" s="180">
        <f t="shared" ca="1" si="28"/>
        <v>0</v>
      </c>
      <c r="R83" s="181">
        <f t="shared" ca="1" si="29"/>
        <v>653.38077999999985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653.38077999999996</v>
      </c>
      <c r="I84" s="183">
        <f t="shared" ca="1" si="20"/>
        <v>487.43</v>
      </c>
      <c r="J84" s="180">
        <f t="shared" ca="1" si="21"/>
        <v>157.01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653.3900000000001</v>
      </c>
      <c r="N84" s="179">
        <f t="shared" ca="1" si="25"/>
        <v>487.42312186504222</v>
      </c>
      <c r="O84" s="180">
        <f t="shared" ca="1" si="26"/>
        <v>157.00778442859544</v>
      </c>
      <c r="P84" s="180">
        <f t="shared" ca="1" si="27"/>
        <v>8.9498737063622009</v>
      </c>
      <c r="Q84" s="180">
        <f t="shared" ca="1" si="28"/>
        <v>0</v>
      </c>
      <c r="R84" s="181">
        <f t="shared" ca="1" si="29"/>
        <v>653.38077999999985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653.38077999999996</v>
      </c>
      <c r="I85" s="183">
        <f t="shared" ca="1" si="20"/>
        <v>487.43</v>
      </c>
      <c r="J85" s="180">
        <f t="shared" ca="1" si="21"/>
        <v>157.01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653.3900000000001</v>
      </c>
      <c r="N85" s="179">
        <f t="shared" ca="1" si="25"/>
        <v>487.42312186504222</v>
      </c>
      <c r="O85" s="180">
        <f t="shared" ca="1" si="26"/>
        <v>157.00778442859544</v>
      </c>
      <c r="P85" s="180">
        <f t="shared" ca="1" si="27"/>
        <v>8.9498737063622009</v>
      </c>
      <c r="Q85" s="180">
        <f t="shared" ca="1" si="28"/>
        <v>0</v>
      </c>
      <c r="R85" s="181">
        <f t="shared" ca="1" si="29"/>
        <v>653.38077999999985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653.38077999999996</v>
      </c>
      <c r="I86" s="183">
        <f t="shared" ca="1" si="20"/>
        <v>487.43</v>
      </c>
      <c r="J86" s="180">
        <f t="shared" ca="1" si="21"/>
        <v>157.01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653.3900000000001</v>
      </c>
      <c r="N86" s="179">
        <f t="shared" ca="1" si="25"/>
        <v>487.42312186504222</v>
      </c>
      <c r="O86" s="180">
        <f t="shared" ca="1" si="26"/>
        <v>157.00778442859544</v>
      </c>
      <c r="P86" s="180">
        <f t="shared" ca="1" si="27"/>
        <v>8.9498737063622009</v>
      </c>
      <c r="Q86" s="180">
        <f t="shared" ca="1" si="28"/>
        <v>0</v>
      </c>
      <c r="R86" s="181">
        <f t="shared" ca="1" si="29"/>
        <v>653.38077999999985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679.19</v>
      </c>
      <c r="H87" s="182">
        <f t="shared" ca="1" si="17"/>
        <v>653.38077999999996</v>
      </c>
      <c r="I87" s="183">
        <f t="shared" ca="1" si="20"/>
        <v>487.43</v>
      </c>
      <c r="J87" s="180">
        <f t="shared" ca="1" si="21"/>
        <v>157.01</v>
      </c>
      <c r="K87" s="180">
        <f t="shared" ca="1" si="22"/>
        <v>8.9499999999999993</v>
      </c>
      <c r="L87" s="180">
        <f t="shared" ca="1" si="23"/>
        <v>0</v>
      </c>
      <c r="M87" s="181">
        <f t="shared" ca="1" si="24"/>
        <v>653.3900000000001</v>
      </c>
      <c r="N87" s="179">
        <f t="shared" ca="1" si="25"/>
        <v>487.42312186504222</v>
      </c>
      <c r="O87" s="180">
        <f t="shared" ca="1" si="26"/>
        <v>157.00778442859544</v>
      </c>
      <c r="P87" s="180">
        <f t="shared" ca="1" si="27"/>
        <v>8.9498737063622009</v>
      </c>
      <c r="Q87" s="180">
        <f t="shared" ca="1" si="28"/>
        <v>0</v>
      </c>
      <c r="R87" s="181">
        <f t="shared" ca="1" si="29"/>
        <v>653.38077999999985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679.19</v>
      </c>
      <c r="H88" s="182">
        <f t="shared" ca="1" si="17"/>
        <v>653.38077999999996</v>
      </c>
      <c r="I88" s="183">
        <f t="shared" ca="1" si="20"/>
        <v>487.43</v>
      </c>
      <c r="J88" s="180">
        <f t="shared" ca="1" si="21"/>
        <v>157.01</v>
      </c>
      <c r="K88" s="180">
        <f t="shared" ca="1" si="22"/>
        <v>8.9499999999999993</v>
      </c>
      <c r="L88" s="180">
        <f t="shared" ca="1" si="23"/>
        <v>0</v>
      </c>
      <c r="M88" s="181">
        <f t="shared" ca="1" si="24"/>
        <v>653.3900000000001</v>
      </c>
      <c r="N88" s="179">
        <f t="shared" ca="1" si="25"/>
        <v>487.42312186504222</v>
      </c>
      <c r="O88" s="180">
        <f t="shared" ca="1" si="26"/>
        <v>157.00778442859544</v>
      </c>
      <c r="P88" s="180">
        <f t="shared" ca="1" si="27"/>
        <v>8.9498737063622009</v>
      </c>
      <c r="Q88" s="180">
        <f t="shared" ca="1" si="28"/>
        <v>0</v>
      </c>
      <c r="R88" s="181">
        <f t="shared" ca="1" si="29"/>
        <v>653.38077999999985</v>
      </c>
      <c r="W88" s="46"/>
      <c r="X88" s="46">
        <v>88</v>
      </c>
    </row>
    <row r="89" spans="1:24">
      <c r="A89" s="61" t="s">
        <v>131</v>
      </c>
      <c r="B89" s="174">
        <f t="shared" ca="1" si="18"/>
        <v>679.19316800000001</v>
      </c>
      <c r="C89" s="179">
        <f t="shared" ca="1" si="19"/>
        <v>506.67810332800002</v>
      </c>
      <c r="D89" s="180">
        <f t="shared" ca="1" si="19"/>
        <v>163.21011827040005</v>
      </c>
      <c r="E89" s="180">
        <f t="shared" ca="1" si="19"/>
        <v>9.3049464016000005</v>
      </c>
      <c r="F89" s="181">
        <f t="shared" ca="1" si="19"/>
        <v>0</v>
      </c>
      <c r="G89" s="182">
        <f t="shared" ca="1" si="16"/>
        <v>679.19</v>
      </c>
      <c r="H89" s="182">
        <f t="shared" ca="1" si="17"/>
        <v>653.38077999999996</v>
      </c>
      <c r="I89" s="183">
        <f t="shared" ca="1" si="20"/>
        <v>487.43</v>
      </c>
      <c r="J89" s="180">
        <f t="shared" ca="1" si="21"/>
        <v>157.01</v>
      </c>
      <c r="K89" s="180">
        <f t="shared" ca="1" si="22"/>
        <v>8.9499999999999993</v>
      </c>
      <c r="L89" s="180">
        <f t="shared" ca="1" si="23"/>
        <v>0</v>
      </c>
      <c r="M89" s="181">
        <f t="shared" ca="1" si="24"/>
        <v>653.3900000000001</v>
      </c>
      <c r="N89" s="179">
        <f t="shared" ca="1" si="25"/>
        <v>487.42312186504222</v>
      </c>
      <c r="O89" s="180">
        <f t="shared" ca="1" si="26"/>
        <v>157.00778442859544</v>
      </c>
      <c r="P89" s="180">
        <f t="shared" ca="1" si="27"/>
        <v>8.9498737063622009</v>
      </c>
      <c r="Q89" s="180">
        <f t="shared" ca="1" si="28"/>
        <v>0</v>
      </c>
      <c r="R89" s="181">
        <f t="shared" ca="1" si="29"/>
        <v>653.38077999999985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647.57950000000005</v>
      </c>
      <c r="H90" s="182">
        <f t="shared" ca="1" si="17"/>
        <v>622.97147900000004</v>
      </c>
      <c r="I90" s="183">
        <f t="shared" ca="1" si="20"/>
        <v>487.64</v>
      </c>
      <c r="J90" s="180">
        <f t="shared" ca="1" si="21"/>
        <v>129.56</v>
      </c>
      <c r="K90" s="180">
        <f t="shared" ca="1" si="22"/>
        <v>5.77</v>
      </c>
      <c r="L90" s="180">
        <f t="shared" ca="1" si="23"/>
        <v>0</v>
      </c>
      <c r="M90" s="181">
        <f t="shared" ca="1" si="24"/>
        <v>622.97</v>
      </c>
      <c r="N90" s="179">
        <f t="shared" ca="1" si="25"/>
        <v>487.64115771154309</v>
      </c>
      <c r="O90" s="180">
        <f t="shared" ca="1" si="26"/>
        <v>129.56030758983579</v>
      </c>
      <c r="P90" s="180">
        <f t="shared" ca="1" si="27"/>
        <v>5.7700136986211215</v>
      </c>
      <c r="Q90" s="180">
        <f t="shared" ca="1" si="28"/>
        <v>0</v>
      </c>
      <c r="R90" s="181">
        <f t="shared" ca="1" si="29"/>
        <v>622.97147900000004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602.89949999999999</v>
      </c>
      <c r="H91" s="182">
        <f t="shared" ca="1" si="17"/>
        <v>579.98931900000002</v>
      </c>
      <c r="I91" s="183">
        <f t="shared" ca="1" si="20"/>
        <v>487.64</v>
      </c>
      <c r="J91" s="180">
        <f t="shared" ca="1" si="21"/>
        <v>86.58</v>
      </c>
      <c r="K91" s="180">
        <f t="shared" ca="1" si="22"/>
        <v>5.77</v>
      </c>
      <c r="L91" s="180">
        <f t="shared" ca="1" si="23"/>
        <v>0</v>
      </c>
      <c r="M91" s="181">
        <f t="shared" ca="1" si="24"/>
        <v>579.99</v>
      </c>
      <c r="N91" s="179">
        <f t="shared" ca="1" si="25"/>
        <v>487.63942743350748</v>
      </c>
      <c r="O91" s="180">
        <f t="shared" ca="1" si="26"/>
        <v>86.579898341385203</v>
      </c>
      <c r="P91" s="180">
        <f t="shared" ca="1" si="27"/>
        <v>5.7699932251073296</v>
      </c>
      <c r="Q91" s="180">
        <f t="shared" ca="1" si="28"/>
        <v>0</v>
      </c>
      <c r="R91" s="181">
        <f t="shared" ca="1" si="29"/>
        <v>579.98931900000002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602.89949999999999</v>
      </c>
      <c r="H92" s="182">
        <f t="shared" ca="1" si="17"/>
        <v>579.98931900000002</v>
      </c>
      <c r="I92" s="183">
        <f t="shared" ca="1" si="20"/>
        <v>487.64</v>
      </c>
      <c r="J92" s="180">
        <f t="shared" ca="1" si="21"/>
        <v>86.58</v>
      </c>
      <c r="K92" s="180">
        <f t="shared" ca="1" si="22"/>
        <v>5.77</v>
      </c>
      <c r="L92" s="180">
        <f t="shared" ca="1" si="23"/>
        <v>0</v>
      </c>
      <c r="M92" s="181">
        <f t="shared" ca="1" si="24"/>
        <v>579.99</v>
      </c>
      <c r="N92" s="179">
        <f t="shared" ca="1" si="25"/>
        <v>487.63942743350748</v>
      </c>
      <c r="O92" s="180">
        <f t="shared" ca="1" si="26"/>
        <v>86.579898341385203</v>
      </c>
      <c r="P92" s="180">
        <f t="shared" ca="1" si="27"/>
        <v>5.7699932251073296</v>
      </c>
      <c r="Q92" s="180">
        <f t="shared" ca="1" si="28"/>
        <v>0</v>
      </c>
      <c r="R92" s="181">
        <f t="shared" ca="1" si="29"/>
        <v>579.98931900000002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583.64</v>
      </c>
      <c r="H93" s="182">
        <f t="shared" ca="1" si="17"/>
        <v>561.46168</v>
      </c>
      <c r="I93" s="183">
        <f t="shared" ca="1" si="20"/>
        <v>469.11</v>
      </c>
      <c r="J93" s="180">
        <f t="shared" ca="1" si="21"/>
        <v>86.58</v>
      </c>
      <c r="K93" s="180">
        <f t="shared" ca="1" si="22"/>
        <v>5.77</v>
      </c>
      <c r="L93" s="180">
        <f t="shared" ca="1" si="23"/>
        <v>0</v>
      </c>
      <c r="M93" s="181">
        <f t="shared" ca="1" si="24"/>
        <v>561.46</v>
      </c>
      <c r="N93" s="179">
        <f t="shared" ca="1" si="25"/>
        <v>469.11140367043066</v>
      </c>
      <c r="O93" s="180">
        <f t="shared" ca="1" si="26"/>
        <v>86.580259064581625</v>
      </c>
      <c r="P93" s="180">
        <f t="shared" ca="1" si="27"/>
        <v>5.7700172649877102</v>
      </c>
      <c r="Q93" s="180">
        <f t="shared" ca="1" si="28"/>
        <v>0</v>
      </c>
      <c r="R93" s="181">
        <f t="shared" ca="1" si="29"/>
        <v>561.46168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546</v>
      </c>
      <c r="H94" s="182">
        <f t="shared" ca="1" si="17"/>
        <v>525.25199999999995</v>
      </c>
      <c r="I94" s="183">
        <f t="shared" ca="1" si="20"/>
        <v>432.9</v>
      </c>
      <c r="J94" s="180">
        <f t="shared" ca="1" si="21"/>
        <v>86.58</v>
      </c>
      <c r="K94" s="180">
        <f t="shared" ca="1" si="22"/>
        <v>5.77</v>
      </c>
      <c r="L94" s="180">
        <f t="shared" ca="1" si="23"/>
        <v>0</v>
      </c>
      <c r="M94" s="181">
        <f t="shared" ca="1" si="24"/>
        <v>525.25</v>
      </c>
      <c r="N94" s="179">
        <f t="shared" ca="1" si="25"/>
        <v>432.90164835792473</v>
      </c>
      <c r="O94" s="180">
        <f t="shared" ca="1" si="26"/>
        <v>86.580329671584948</v>
      </c>
      <c r="P94" s="180">
        <f t="shared" ca="1" si="27"/>
        <v>5.7700219704902418</v>
      </c>
      <c r="Q94" s="180">
        <f t="shared" ca="1" si="28"/>
        <v>0</v>
      </c>
      <c r="R94" s="181">
        <f t="shared" ca="1" si="29"/>
        <v>525.25199999999995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464</v>
      </c>
      <c r="H95" s="182">
        <f t="shared" ca="1" si="17"/>
        <v>446.36799999999999</v>
      </c>
      <c r="I95" s="183">
        <f t="shared" ca="1" si="20"/>
        <v>354.02</v>
      </c>
      <c r="J95" s="180">
        <f t="shared" ca="1" si="21"/>
        <v>86.58</v>
      </c>
      <c r="K95" s="180">
        <f t="shared" ca="1" si="22"/>
        <v>5.77</v>
      </c>
      <c r="L95" s="180">
        <f t="shared" ca="1" si="23"/>
        <v>0</v>
      </c>
      <c r="M95" s="181">
        <f t="shared" ca="1" si="24"/>
        <v>446.36999999999995</v>
      </c>
      <c r="N95" s="179">
        <f t="shared" ca="1" si="25"/>
        <v>354.01841378228823</v>
      </c>
      <c r="O95" s="180">
        <f t="shared" ca="1" si="26"/>
        <v>86.579612070703689</v>
      </c>
      <c r="P95" s="180">
        <f t="shared" ca="1" si="27"/>
        <v>5.7699741470080879</v>
      </c>
      <c r="Q95" s="180">
        <f t="shared" ca="1" si="28"/>
        <v>0</v>
      </c>
      <c r="R95" s="181">
        <f t="shared" ca="1" si="29"/>
        <v>446.36799999999999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382</v>
      </c>
      <c r="H96" s="182">
        <f t="shared" ca="1" si="17"/>
        <v>367.48399999999998</v>
      </c>
      <c r="I96" s="183">
        <f t="shared" ca="1" si="20"/>
        <v>275.13</v>
      </c>
      <c r="J96" s="180">
        <f t="shared" ca="1" si="21"/>
        <v>86.58</v>
      </c>
      <c r="K96" s="180">
        <f t="shared" ca="1" si="22"/>
        <v>5.77</v>
      </c>
      <c r="L96" s="180">
        <f t="shared" ca="1" si="23"/>
        <v>0</v>
      </c>
      <c r="M96" s="181">
        <f t="shared" ca="1" si="24"/>
        <v>367.47999999999996</v>
      </c>
      <c r="N96" s="179">
        <f t="shared" ca="1" si="25"/>
        <v>275.13299477522588</v>
      </c>
      <c r="O96" s="180">
        <f t="shared" ca="1" si="26"/>
        <v>86.580942418635033</v>
      </c>
      <c r="P96" s="180">
        <f t="shared" ca="1" si="27"/>
        <v>5.7700628061391095</v>
      </c>
      <c r="Q96" s="180">
        <f t="shared" ca="1" si="28"/>
        <v>0</v>
      </c>
      <c r="R96" s="181">
        <f t="shared" ca="1" si="29"/>
        <v>367.48400000000004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</v>
      </c>
      <c r="H97" s="182">
        <f t="shared" ca="1" si="17"/>
        <v>359.78800000000001</v>
      </c>
      <c r="I97" s="183">
        <f t="shared" ca="1" si="20"/>
        <v>266.69</v>
      </c>
      <c r="J97" s="180">
        <f t="shared" ca="1" si="21"/>
        <v>87.28</v>
      </c>
      <c r="K97" s="180">
        <f t="shared" ca="1" si="22"/>
        <v>5.82</v>
      </c>
      <c r="L97" s="180">
        <f t="shared" ca="1" si="23"/>
        <v>0</v>
      </c>
      <c r="M97" s="181">
        <f t="shared" ca="1" si="24"/>
        <v>359.79</v>
      </c>
      <c r="N97" s="179">
        <f t="shared" ca="1" si="25"/>
        <v>266.68851752411126</v>
      </c>
      <c r="O97" s="180">
        <f t="shared" ca="1" si="26"/>
        <v>87.279514828094165</v>
      </c>
      <c r="P97" s="180">
        <f t="shared" ca="1" si="27"/>
        <v>5.819967647794547</v>
      </c>
      <c r="Q97" s="180">
        <f t="shared" ca="1" si="28"/>
        <v>0</v>
      </c>
      <c r="R97" s="181">
        <f t="shared" ca="1" si="29"/>
        <v>359.78800000000001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</v>
      </c>
      <c r="H98" s="187">
        <f t="shared" ca="1" si="17"/>
        <v>359.78800000000001</v>
      </c>
      <c r="I98" s="188">
        <f t="shared" ca="1" si="20"/>
        <v>266.69</v>
      </c>
      <c r="J98" s="185">
        <f t="shared" ca="1" si="21"/>
        <v>87.28</v>
      </c>
      <c r="K98" s="185">
        <f t="shared" ca="1" si="22"/>
        <v>5.82</v>
      </c>
      <c r="L98" s="185">
        <f t="shared" ca="1" si="23"/>
        <v>0</v>
      </c>
      <c r="M98" s="186">
        <f t="shared" ca="1" si="24"/>
        <v>359.79</v>
      </c>
      <c r="N98" s="184">
        <f t="shared" ca="1" si="25"/>
        <v>266.68851752411126</v>
      </c>
      <c r="O98" s="185">
        <f t="shared" ca="1" si="26"/>
        <v>87.279514828094165</v>
      </c>
      <c r="P98" s="185">
        <f t="shared" ca="1" si="27"/>
        <v>5.819967647794547</v>
      </c>
      <c r="Q98" s="185">
        <f t="shared" ca="1" si="28"/>
        <v>0</v>
      </c>
      <c r="R98" s="186">
        <f t="shared" ca="1" si="29"/>
        <v>359.78800000000001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16.304386032000007</v>
      </c>
      <c r="C99" s="56">
        <f t="shared" ref="C99:R99" ca="1" si="30">SUM(C3:C98)/4000</f>
        <v>12.163071979871976</v>
      </c>
      <c r="D99" s="54">
        <f t="shared" ca="1" si="30"/>
        <v>3.9179439634896092</v>
      </c>
      <c r="E99" s="54">
        <f t="shared" ca="1" si="30"/>
        <v>0.22337008863839952</v>
      </c>
      <c r="F99" s="55">
        <f t="shared" ca="1" si="30"/>
        <v>0</v>
      </c>
      <c r="G99" s="59">
        <f t="shared" ca="1" si="30"/>
        <v>13.122198930000009</v>
      </c>
      <c r="H99" s="59">
        <f t="shared" ca="1" si="30"/>
        <v>12.623555370749999</v>
      </c>
      <c r="I99" s="171">
        <f t="shared" ca="1" si="30"/>
        <v>9.5646500000000039</v>
      </c>
      <c r="J99" s="54">
        <f t="shared" ca="1" si="30"/>
        <v>2.8832200000000023</v>
      </c>
      <c r="K99" s="54">
        <f t="shared" ca="1" si="30"/>
        <v>0.17579500000000001</v>
      </c>
      <c r="L99" s="54">
        <f t="shared" ca="1" si="30"/>
        <v>0</v>
      </c>
      <c r="M99" s="55">
        <f t="shared" ca="1" si="30"/>
        <v>12.623664999999994</v>
      </c>
      <c r="N99" s="56">
        <f t="shared" ca="1" si="30"/>
        <v>9.5645682994898706</v>
      </c>
      <c r="O99" s="54">
        <f t="shared" ca="1" si="30"/>
        <v>2.8831936096306499</v>
      </c>
      <c r="P99" s="54">
        <f t="shared" ca="1" si="30"/>
        <v>0.17579346162948431</v>
      </c>
      <c r="Q99" s="54">
        <f t="shared" ca="1" si="30"/>
        <v>0</v>
      </c>
      <c r="R99" s="55">
        <f t="shared" ca="1" si="30"/>
        <v>12.623555370749999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45320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45320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45320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2024-02-02T07:17:35Z</dcterms:modified>
</cp:coreProperties>
</file>